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NMT\Desktop\"/>
    </mc:Choice>
  </mc:AlternateContent>
  <xr:revisionPtr revIDLastSave="0" documentId="8_{11F70972-687F-4AC9-ACB0-87D094EE467C}" xr6:coauthVersionLast="47" xr6:coauthVersionMax="47" xr10:uidLastSave="{00000000-0000-0000-0000-000000000000}"/>
  <bookViews>
    <workbookView xWindow="-110" yWindow="-110" windowWidth="19420" windowHeight="10420" xr2:uid="{C0785D37-A853-4ECC-848F-777A1A080A9C}"/>
  </bookViews>
  <sheets>
    <sheet name="cong khai TB THĐ" sheetId="1" r:id="rId1"/>
  </sheets>
  <definedNames>
    <definedName name="_xlnm._FilterDatabase" localSheetId="0" hidden="1">'cong khai TB THĐ'!$A$6:$S$47</definedName>
    <definedName name="_xlnm.Print_Area" localSheetId="0">'cong khai TB THĐ'!$A$1:$K$47</definedName>
    <definedName name="_xlnm.Print_Titles" localSheetId="0">'cong khai TB THĐ'!$4:$5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1" l="1"/>
  <c r="I45" i="1"/>
  <c r="I44" i="1"/>
  <c r="I43" i="1"/>
  <c r="I42" i="1"/>
  <c r="I41" i="1"/>
  <c r="I40" i="1"/>
  <c r="I39" i="1"/>
  <c r="I38" i="1"/>
  <c r="H38" i="1"/>
  <c r="G38" i="1"/>
  <c r="I35" i="1"/>
  <c r="I34" i="1"/>
  <c r="H34" i="1"/>
  <c r="G34" i="1"/>
  <c r="I30" i="1"/>
  <c r="H30" i="1"/>
  <c r="G30" i="1"/>
  <c r="I27" i="1"/>
  <c r="I26" i="1"/>
  <c r="I25" i="1"/>
  <c r="H25" i="1"/>
  <c r="G25" i="1"/>
  <c r="I21" i="1"/>
  <c r="H21" i="1"/>
  <c r="G21" i="1"/>
  <c r="I17" i="1"/>
  <c r="H17" i="1"/>
  <c r="G17" i="1"/>
  <c r="I14" i="1"/>
  <c r="H14" i="1"/>
  <c r="G14" i="1"/>
  <c r="I11" i="1"/>
  <c r="I10" i="1"/>
  <c r="I9" i="1"/>
  <c r="I8" i="1"/>
  <c r="A8" i="1"/>
  <c r="A9" i="1" s="1"/>
  <c r="A10" i="1" s="1"/>
  <c r="A11" i="1" s="1"/>
  <c r="A12" i="1" s="1"/>
  <c r="A15" i="1" s="1"/>
  <c r="A18" i="1" s="1"/>
  <c r="A22" i="1" s="1"/>
  <c r="A26" i="1" s="1"/>
  <c r="A27" i="1" s="1"/>
  <c r="A28" i="1" s="1"/>
  <c r="A31" i="1" s="1"/>
  <c r="A35" i="1" s="1"/>
  <c r="A36" i="1" s="1"/>
  <c r="A39" i="1" s="1"/>
  <c r="A40" i="1" s="1"/>
  <c r="A41" i="1" s="1"/>
  <c r="A42" i="1" s="1"/>
  <c r="A43" i="1" s="1"/>
  <c r="A44" i="1" s="1"/>
  <c r="A45" i="1" s="1"/>
  <c r="A46" i="1" s="1"/>
  <c r="I7" i="1"/>
</calcChain>
</file>

<file path=xl/sharedStrings.xml><?xml version="1.0" encoding="utf-8"?>
<sst xmlns="http://schemas.openxmlformats.org/spreadsheetml/2006/main" count="152" uniqueCount="86">
  <si>
    <t>ỦY BAN NHÂN DÂN
XÃ PHÚ HÒA</t>
  </si>
  <si>
    <t>CỘNG HÒA XÃ HỘI CHỦ NGHĨA VIỆT NAM
Độc lập - Tự do - Hạnh phúc</t>
  </si>
  <si>
    <r>
      <t xml:space="preserve">DANH SÁCH CÔNG KHAI THÔNG BÁO THU HỒI ĐẤT 
THUỘC DỰ ÁN HỒ CHỨA NƯỚC CÀ RÒN, XÃ GIA CANH HUYỆN ĐỊNH QUÁN
(PHẦN TUYẾN KÊNH) TẠI XÃ PHÚ HÒA, THÀNH PHỐ ĐỒNG NAI
</t>
    </r>
    <r>
      <rPr>
        <i/>
        <sz val="16"/>
        <color indexed="8"/>
        <rFont val="Times New Roman"/>
        <family val="1"/>
      </rPr>
      <t>(kèm theo các Thông báo chi tiết ngày 13/6/2026 của UBND xã Phú Hòa)</t>
    </r>
  </si>
  <si>
    <t>STT</t>
  </si>
  <si>
    <t>Họ và tên
người có đất bị thu hồi</t>
  </si>
  <si>
    <t xml:space="preserve">Địa chỉ thường trú </t>
  </si>
  <si>
    <t>Số tờ
BĐ (cũ)</t>
  </si>
  <si>
    <t>Số tờ
BĐ (mới)</t>
  </si>
  <si>
    <t>Số thửa</t>
  </si>
  <si>
    <t>Diện tích (m2)</t>
  </si>
  <si>
    <t>Loại đất</t>
  </si>
  <si>
    <t xml:space="preserve">Số Thông báo </t>
  </si>
  <si>
    <t>Tổng</t>
  </si>
  <si>
    <t>Thu hồi</t>
  </si>
  <si>
    <t>Còn lại</t>
  </si>
  <si>
    <t>1</t>
  </si>
  <si>
    <t>2</t>
  </si>
  <si>
    <t>4</t>
  </si>
  <si>
    <t>7</t>
  </si>
  <si>
    <t>8</t>
  </si>
  <si>
    <t>9</t>
  </si>
  <si>
    <t>10</t>
  </si>
  <si>
    <t>11</t>
  </si>
  <si>
    <t>12</t>
  </si>
  <si>
    <t>13</t>
  </si>
  <si>
    <t>14</t>
  </si>
  <si>
    <t>ông Nguyễn Trọng Khương và bà Võ Thị Nam</t>
  </si>
  <si>
    <t>ấp Gia Canh 5, xã Định Quán, thành phố Đồng Nai</t>
  </si>
  <si>
    <t>LUC</t>
  </si>
  <si>
    <t>190/TB-UBND</t>
  </si>
  <si>
    <t xml:space="preserve">ông Nguyễn Văn Mến và bà Trần Thị Mỹ Tâm </t>
  </si>
  <si>
    <t>ấp Phú Điền 1, xã Phú Hòa, thành phố Đồng Nai</t>
  </si>
  <si>
    <t>BHK</t>
  </si>
  <si>
    <t>191/TB-UBND</t>
  </si>
  <si>
    <t xml:space="preserve">ông Nguyễn Kim Thành và bà Nguyễn Thị Hải </t>
  </si>
  <si>
    <t>ấp Phú Lợi 5, xã Phú Hòa, thành phố Đồng Nai</t>
  </si>
  <si>
    <t>LUK</t>
  </si>
  <si>
    <t>192/TB-UBND</t>
  </si>
  <si>
    <t>ông Mai Anh Nhựt và bà Nguyễn Thị Oanh</t>
  </si>
  <si>
    <t>ấp Gia Canh 3, xã Định Quán, thành phố Đồng Nai</t>
  </si>
  <si>
    <t>CLN</t>
  </si>
  <si>
    <t>193/TB-UBND</t>
  </si>
  <si>
    <t>ông Hoàng Trọng Sơn</t>
  </si>
  <si>
    <t>phường Đông Hòa, thành phố Hồ Chí Minh</t>
  </si>
  <si>
    <t>194/TB-UBND</t>
  </si>
  <si>
    <t>ông Nguyễn Văn Tiến và bà Nguyễn Thị Sang</t>
  </si>
  <si>
    <t>ấp Gia Canh 2, xã Định Quán, thành phố Đồng Nai</t>
  </si>
  <si>
    <t>195/TB-UBND</t>
  </si>
  <si>
    <t>ông Nguyễn Thành Long</t>
  </si>
  <si>
    <t>196/TB-UBND</t>
  </si>
  <si>
    <t>ông Lê Văn Minh và bà Phạm Thị Liên</t>
  </si>
  <si>
    <t>ấp Hiệp Quyết, xã Định Quán, thành phố Đồng Nai</t>
  </si>
  <si>
    <t>197/TB-UBND</t>
  </si>
  <si>
    <t xml:space="preserve">ông Trương Khắc Chung và bà Bùi Thị Hãn </t>
  </si>
  <si>
    <t>198/TB-UBND</t>
  </si>
  <si>
    <t>ông Phan Văn Hùng và bà Dương Thị Nghĩa</t>
  </si>
  <si>
    <t>199/TB-UBND</t>
  </si>
  <si>
    <t>bà Nguyễn Thị Châu</t>
  </si>
  <si>
    <t>200/TB-UBND</t>
  </si>
  <si>
    <t>bà Lê Thị Khiêu và người thừa kế theo pháp luật dân sự của ông Đặng Quốc Hải</t>
  </si>
  <si>
    <t>201/TB-UBND</t>
  </si>
  <si>
    <t>ông Lê Đình Hạnh</t>
  </si>
  <si>
    <t>202/TB-UBND</t>
  </si>
  <si>
    <t>ông Trần Văn Hùng</t>
  </si>
  <si>
    <t>xã Định Quán, thành phố Đồng Nai</t>
  </si>
  <si>
    <t>203/TB-UBND</t>
  </si>
  <si>
    <t>bà Tư Đồ Bích Hồng</t>
  </si>
  <si>
    <t>204/TB-UBND</t>
  </si>
  <si>
    <t>bà Hoàng Thị Hoa</t>
  </si>
  <si>
    <t>205/TB-UBND</t>
  </si>
  <si>
    <t>ông Bùi Văn Hóa và bà Trương Thị Quyên</t>
  </si>
  <si>
    <t>206/TB-UBND</t>
  </si>
  <si>
    <t>ông Trần Sơn Hà và bà Phạm Thị Xuyến</t>
  </si>
  <si>
    <t>207/TB-UBND</t>
  </si>
  <si>
    <t>ông Trần Văn Lục và bà Nguyễn Thị Bính</t>
  </si>
  <si>
    <t>208/TB-UBND</t>
  </si>
  <si>
    <t>bà Phan Thị Thảo</t>
  </si>
  <si>
    <t>209/TB-UBND</t>
  </si>
  <si>
    <t>ông Hoàng Hữu Lan</t>
  </si>
  <si>
    <t>ấp Gia Canh 1, xã Định Quán, thành phố Đồng Nai</t>
  </si>
  <si>
    <t>210/TB-UBND</t>
  </si>
  <si>
    <t>bà Trương Thị Hoa (được nhận thừa kế theo Văn bản thỏa thuận phân chia di sản số  24/2025 quyển sổ: 01/2024-SCT/HĐ,GD do UBND xã Phú Lợi chứng thực ngày 24/01/2025)</t>
  </si>
  <si>
    <t>ấp Gia Canh 4, xã Định Quán, thành phố Đồng Nai</t>
  </si>
  <si>
    <t>211/TB-UBND</t>
  </si>
  <si>
    <t>Chủ sử dụng thửa đất số 210 tờ bản đồ số 45 (nay là tờ bản đồ số 78)</t>
  </si>
  <si>
    <t>212/TB-UBND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</si>
</sst>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2"/>
      <name val="VNI-Times"/>
    </font>
    <font>
      <b/>
      <sz val="14"/>
      <color indexed="8"/>
      <name val="Times New Roman"/>
      <family val="1"/>
    </font>
    <font>
      <b/>
      <sz val="14"/>
      <color theme="1"/>
      <name val="Times New Roman"/>
      <family val="1"/>
    </font>
    <font>
      <sz val="12"/>
      <name val="Times New Roman"/>
      <family val="1"/>
    </font>
    <font>
      <i/>
      <sz val="14"/>
      <color theme="1"/>
      <name val="Times New Roman"/>
      <family val="1"/>
    </font>
    <font>
      <b/>
      <u/>
      <sz val="14"/>
      <color theme="1"/>
      <name val="Times New Roman"/>
      <family val="1"/>
    </font>
    <font>
      <b/>
      <sz val="16"/>
      <color theme="1"/>
      <name val="Times New Roman"/>
      <family val="1"/>
    </font>
    <font>
      <i/>
      <sz val="16"/>
      <color indexed="8"/>
      <name val="Times New Roman"/>
      <family val="1"/>
    </font>
    <font>
      <b/>
      <sz val="14"/>
      <name val="Times New Roman"/>
      <family val="1"/>
    </font>
    <font>
      <sz val="11"/>
      <color theme="1"/>
      <name val="Calibri"/>
      <family val="2"/>
      <scheme val="minor"/>
    </font>
    <font>
      <sz val="10"/>
      <name val="Arial"/>
      <family val="2"/>
    </font>
    <font>
      <i/>
      <sz val="11"/>
      <name val="Times New Roman"/>
      <family val="1"/>
    </font>
    <font>
      <sz val="14"/>
      <name val="Times New Roman"/>
      <family val="1"/>
    </font>
    <font>
      <sz val="14"/>
      <color theme="1"/>
      <name val="Times New Roman"/>
      <family val="1"/>
    </font>
    <font>
      <sz val="13"/>
      <name val="Times New Roman"/>
      <family val="1"/>
    </font>
    <font>
      <b/>
      <sz val="13"/>
      <name val="Times New Roman"/>
      <family val="1"/>
    </font>
    <font>
      <b/>
      <sz val="12"/>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9" fillId="0" borderId="0"/>
    <xf numFmtId="0" fontId="10" fillId="0" borderId="0"/>
  </cellStyleXfs>
  <cellXfs count="56">
    <xf numFmtId="0" fontId="0" fillId="0" borderId="0" xfId="0"/>
    <xf numFmtId="164" fontId="1"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xf>
    <xf numFmtId="164" fontId="2" fillId="2" borderId="0" xfId="0" applyNumberFormat="1" applyFont="1" applyFill="1" applyAlignment="1">
      <alignment horizontal="center" vertical="center" wrapText="1"/>
    </xf>
    <xf numFmtId="0" fontId="3" fillId="2" borderId="0" xfId="0" applyFont="1" applyFill="1" applyAlignment="1">
      <alignment horizontal="center" vertical="center"/>
    </xf>
    <xf numFmtId="164" fontId="4" fillId="2" borderId="0" xfId="0" applyNumberFormat="1" applyFont="1" applyFill="1" applyAlignment="1">
      <alignment horizontal="center" vertical="center"/>
    </xf>
    <xf numFmtId="164" fontId="5" fillId="2" borderId="0" xfId="0" applyNumberFormat="1" applyFont="1" applyFill="1" applyAlignment="1">
      <alignment vertical="center"/>
    </xf>
    <xf numFmtId="164" fontId="5" fillId="2" borderId="0" xfId="0" applyNumberFormat="1" applyFont="1" applyFill="1" applyAlignment="1">
      <alignment horizontal="right" vertical="center"/>
    </xf>
    <xf numFmtId="164" fontId="6"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3" fillId="2" borderId="0" xfId="0" applyFont="1" applyFill="1" applyAlignment="1">
      <alignment horizontal="center"/>
    </xf>
    <xf numFmtId="3" fontId="2" fillId="2" borderId="7" xfId="0" applyNumberFormat="1" applyFont="1" applyFill="1" applyBorder="1" applyAlignment="1">
      <alignment horizontal="center" vertical="center" wrapText="1"/>
    </xf>
    <xf numFmtId="164" fontId="2" fillId="2" borderId="7" xfId="0" applyNumberFormat="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6" xfId="2"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11" fillId="2" borderId="0" xfId="0" applyFont="1" applyFill="1" applyAlignment="1">
      <alignment horizontal="center" vertical="center"/>
    </xf>
    <xf numFmtId="0" fontId="12" fillId="2" borderId="6" xfId="0" applyFont="1" applyFill="1" applyBorder="1" applyAlignment="1">
      <alignment horizontal="center" vertical="center" wrapText="1"/>
    </xf>
    <xf numFmtId="0" fontId="13" fillId="2" borderId="6" xfId="0" applyFont="1" applyFill="1" applyBorder="1" applyAlignment="1">
      <alignment vertical="center" wrapText="1"/>
    </xf>
    <xf numFmtId="0" fontId="13" fillId="2" borderId="6" xfId="0" applyFont="1" applyFill="1" applyBorder="1" applyAlignment="1">
      <alignment horizontal="right" vertical="center" wrapText="1"/>
    </xf>
    <xf numFmtId="164" fontId="13" fillId="2" borderId="6" xfId="0" applyNumberFormat="1" applyFont="1" applyFill="1" applyBorder="1" applyAlignment="1">
      <alignment horizontal="right" vertical="center" wrapText="1"/>
    </xf>
    <xf numFmtId="164" fontId="13" fillId="2" borderId="6" xfId="0" applyNumberFormat="1" applyFont="1" applyFill="1" applyBorder="1" applyAlignment="1">
      <alignment horizontal="center" vertical="center" wrapText="1"/>
    </xf>
    <xf numFmtId="0" fontId="3" fillId="2" borderId="6" xfId="0" applyFont="1" applyFill="1" applyBorder="1" applyAlignment="1">
      <alignment horizontal="center" vertical="center"/>
    </xf>
    <xf numFmtId="0" fontId="12" fillId="2" borderId="6" xfId="0" applyFont="1" applyFill="1" applyBorder="1" applyAlignment="1">
      <alignment vertical="center" wrapText="1"/>
    </xf>
    <xf numFmtId="0" fontId="14" fillId="2" borderId="6" xfId="0" applyFont="1" applyFill="1" applyBorder="1" applyAlignment="1">
      <alignment horizontal="center" vertical="center" wrapText="1"/>
    </xf>
    <xf numFmtId="0" fontId="15" fillId="2" borderId="0" xfId="0" applyFont="1" applyFill="1" applyAlignment="1">
      <alignment horizontal="center" vertical="center" wrapText="1"/>
    </xf>
    <xf numFmtId="0" fontId="12" fillId="2" borderId="6"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6" xfId="0" applyFont="1" applyFill="1" applyBorder="1" applyAlignment="1">
      <alignment horizontal="right" vertical="center" wrapText="1"/>
    </xf>
    <xf numFmtId="0" fontId="3" fillId="2" borderId="2"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7" xfId="0" applyFont="1" applyFill="1" applyBorder="1" applyAlignment="1">
      <alignment vertical="center" wrapText="1"/>
    </xf>
    <xf numFmtId="0" fontId="3" fillId="2" borderId="8" xfId="0" applyFont="1" applyFill="1" applyBorder="1" applyAlignment="1">
      <alignment horizontal="center" vertical="center"/>
    </xf>
    <xf numFmtId="0" fontId="12" fillId="2" borderId="7" xfId="0" applyFont="1" applyFill="1" applyBorder="1" applyAlignment="1">
      <alignment horizontal="center" vertical="center" wrapText="1"/>
    </xf>
    <xf numFmtId="0" fontId="8" fillId="2" borderId="6" xfId="0" applyFont="1" applyFill="1" applyBorder="1" applyAlignment="1">
      <alignment horizontal="right" vertical="center" wrapText="1"/>
    </xf>
    <xf numFmtId="0" fontId="2" fillId="2" borderId="6" xfId="0" applyFont="1" applyFill="1" applyBorder="1" applyAlignment="1">
      <alignment horizontal="right" vertical="center" wrapText="1"/>
    </xf>
    <xf numFmtId="164" fontId="2" fillId="2" borderId="6" xfId="0" applyNumberFormat="1" applyFont="1" applyFill="1" applyBorder="1" applyAlignment="1">
      <alignment horizontal="right" vertical="center" wrapText="1"/>
    </xf>
    <xf numFmtId="164" fontId="2" fillId="2" borderId="6"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0" fontId="12" fillId="2" borderId="8" xfId="0" applyFont="1" applyFill="1" applyBorder="1" applyAlignment="1">
      <alignment vertical="center" wrapText="1"/>
    </xf>
    <xf numFmtId="0" fontId="13" fillId="2" borderId="2" xfId="0" applyFont="1" applyFill="1" applyBorder="1" applyAlignment="1">
      <alignment vertical="center" wrapText="1"/>
    </xf>
    <xf numFmtId="0" fontId="16" fillId="2" borderId="0" xfId="0" applyFont="1" applyFill="1" applyAlignment="1">
      <alignment horizontal="center" vertical="center"/>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0" xfId="0" applyFont="1" applyFill="1" applyAlignment="1">
      <alignment vertical="center"/>
    </xf>
    <xf numFmtId="0" fontId="3" fillId="2" borderId="0" xfId="0" applyFont="1" applyFill="1" applyAlignment="1">
      <alignment horizontal="right" vertical="center"/>
    </xf>
    <xf numFmtId="164" fontId="3" fillId="2" borderId="0" xfId="0" applyNumberFormat="1" applyFont="1" applyFill="1" applyAlignment="1">
      <alignment horizontal="right" vertical="center"/>
    </xf>
  </cellXfs>
  <cellStyles count="3">
    <cellStyle name="Normal" xfId="0" builtinId="0"/>
    <cellStyle name="Normal 2" xfId="2" xr:uid="{BE5D3728-3EDA-4285-94BE-0081B0E69035}"/>
    <cellStyle name="Normal 5" xfId="1" xr:uid="{04121A2C-75C9-4C67-A65B-DCC06AE3EC5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122876</xdr:colOff>
      <xdr:row>1</xdr:row>
      <xdr:rowOff>46182</xdr:rowOff>
    </xdr:from>
    <xdr:to>
      <xdr:col>8</xdr:col>
      <xdr:colOff>319150</xdr:colOff>
      <xdr:row>1</xdr:row>
      <xdr:rowOff>46182</xdr:rowOff>
    </xdr:to>
    <xdr:cxnSp macro="">
      <xdr:nvCxnSpPr>
        <xdr:cNvPr id="2" name="Straight Connector 1">
          <a:extLst>
            <a:ext uri="{FF2B5EF4-FFF2-40B4-BE49-F238E27FC236}">
              <a16:creationId xmlns:a16="http://schemas.microsoft.com/office/drawing/2014/main" id="{A142481A-66CB-4941-AC6B-42B2FF73420E}"/>
            </a:ext>
          </a:extLst>
        </xdr:cNvPr>
        <xdr:cNvCxnSpPr/>
      </xdr:nvCxnSpPr>
      <xdr:spPr>
        <a:xfrm>
          <a:off x="8085776" y="585932"/>
          <a:ext cx="187267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1832429</xdr:colOff>
      <xdr:row>0</xdr:row>
      <xdr:rowOff>535214</xdr:rowOff>
    </xdr:from>
    <xdr:to>
      <xdr:col>2</xdr:col>
      <xdr:colOff>508000</xdr:colOff>
      <xdr:row>0</xdr:row>
      <xdr:rowOff>535214</xdr:rowOff>
    </xdr:to>
    <xdr:cxnSp macro="">
      <xdr:nvCxnSpPr>
        <xdr:cNvPr id="3" name="Straight Connector 2">
          <a:extLst>
            <a:ext uri="{FF2B5EF4-FFF2-40B4-BE49-F238E27FC236}">
              <a16:creationId xmlns:a16="http://schemas.microsoft.com/office/drawing/2014/main" id="{543685B8-DCB0-459F-91CA-F5E5F89B667C}"/>
            </a:ext>
          </a:extLst>
        </xdr:cNvPr>
        <xdr:cNvCxnSpPr/>
      </xdr:nvCxnSpPr>
      <xdr:spPr>
        <a:xfrm>
          <a:off x="2448379" y="535214"/>
          <a:ext cx="77742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D1D56-A993-4DA2-92BD-A989B20CE402}">
  <dimension ref="A1:K47"/>
  <sheetViews>
    <sheetView tabSelected="1" showWhiteSpace="0" zoomScale="70" zoomScaleNormal="70" workbookViewId="0">
      <selection activeCell="F8" sqref="F8"/>
    </sheetView>
  </sheetViews>
  <sheetFormatPr defaultColWidth="9" defaultRowHeight="15.5" x14ac:dyDescent="0.45"/>
  <cols>
    <col min="1" max="1" width="8.08203125" style="4" customWidth="1"/>
    <col min="2" max="2" width="27.58203125" style="53" customWidth="1"/>
    <col min="3" max="3" width="27.08203125" style="53" customWidth="1"/>
    <col min="4" max="4" width="12.25" style="54" customWidth="1"/>
    <col min="5" max="5" width="13.75" style="54" customWidth="1"/>
    <col min="6" max="6" width="15.75" style="54" customWidth="1"/>
    <col min="7" max="10" width="11" style="55" customWidth="1"/>
    <col min="11" max="11" width="14.83203125" style="4" bestFit="1" customWidth="1"/>
    <col min="12" max="256" width="9" style="4"/>
    <col min="257" max="257" width="8.08203125" style="4" customWidth="1"/>
    <col min="258" max="258" width="27.58203125" style="4" customWidth="1"/>
    <col min="259" max="259" width="27.08203125" style="4" customWidth="1"/>
    <col min="260" max="260" width="12.25" style="4" customWidth="1"/>
    <col min="261" max="261" width="13.75" style="4" customWidth="1"/>
    <col min="262" max="262" width="15.75" style="4" customWidth="1"/>
    <col min="263" max="266" width="11" style="4" customWidth="1"/>
    <col min="267" max="267" width="14.83203125" style="4" bestFit="1" customWidth="1"/>
    <col min="268" max="512" width="9" style="4"/>
    <col min="513" max="513" width="8.08203125" style="4" customWidth="1"/>
    <col min="514" max="514" width="27.58203125" style="4" customWidth="1"/>
    <col min="515" max="515" width="27.08203125" style="4" customWidth="1"/>
    <col min="516" max="516" width="12.25" style="4" customWidth="1"/>
    <col min="517" max="517" width="13.75" style="4" customWidth="1"/>
    <col min="518" max="518" width="15.75" style="4" customWidth="1"/>
    <col min="519" max="522" width="11" style="4" customWidth="1"/>
    <col min="523" max="523" width="14.83203125" style="4" bestFit="1" customWidth="1"/>
    <col min="524" max="768" width="9" style="4"/>
    <col min="769" max="769" width="8.08203125" style="4" customWidth="1"/>
    <col min="770" max="770" width="27.58203125" style="4" customWidth="1"/>
    <col min="771" max="771" width="27.08203125" style="4" customWidth="1"/>
    <col min="772" max="772" width="12.25" style="4" customWidth="1"/>
    <col min="773" max="773" width="13.75" style="4" customWidth="1"/>
    <col min="774" max="774" width="15.75" style="4" customWidth="1"/>
    <col min="775" max="778" width="11" style="4" customWidth="1"/>
    <col min="779" max="779" width="14.83203125" style="4" bestFit="1" customWidth="1"/>
    <col min="780" max="1024" width="9" style="4"/>
    <col min="1025" max="1025" width="8.08203125" style="4" customWidth="1"/>
    <col min="1026" max="1026" width="27.58203125" style="4" customWidth="1"/>
    <col min="1027" max="1027" width="27.08203125" style="4" customWidth="1"/>
    <col min="1028" max="1028" width="12.25" style="4" customWidth="1"/>
    <col min="1029" max="1029" width="13.75" style="4" customWidth="1"/>
    <col min="1030" max="1030" width="15.75" style="4" customWidth="1"/>
    <col min="1031" max="1034" width="11" style="4" customWidth="1"/>
    <col min="1035" max="1035" width="14.83203125" style="4" bestFit="1" customWidth="1"/>
    <col min="1036" max="1280" width="9" style="4"/>
    <col min="1281" max="1281" width="8.08203125" style="4" customWidth="1"/>
    <col min="1282" max="1282" width="27.58203125" style="4" customWidth="1"/>
    <col min="1283" max="1283" width="27.08203125" style="4" customWidth="1"/>
    <col min="1284" max="1284" width="12.25" style="4" customWidth="1"/>
    <col min="1285" max="1285" width="13.75" style="4" customWidth="1"/>
    <col min="1286" max="1286" width="15.75" style="4" customWidth="1"/>
    <col min="1287" max="1290" width="11" style="4" customWidth="1"/>
    <col min="1291" max="1291" width="14.83203125" style="4" bestFit="1" customWidth="1"/>
    <col min="1292" max="1536" width="9" style="4"/>
    <col min="1537" max="1537" width="8.08203125" style="4" customWidth="1"/>
    <col min="1538" max="1538" width="27.58203125" style="4" customWidth="1"/>
    <col min="1539" max="1539" width="27.08203125" style="4" customWidth="1"/>
    <col min="1540" max="1540" width="12.25" style="4" customWidth="1"/>
    <col min="1541" max="1541" width="13.75" style="4" customWidth="1"/>
    <col min="1542" max="1542" width="15.75" style="4" customWidth="1"/>
    <col min="1543" max="1546" width="11" style="4" customWidth="1"/>
    <col min="1547" max="1547" width="14.83203125" style="4" bestFit="1" customWidth="1"/>
    <col min="1548" max="1792" width="9" style="4"/>
    <col min="1793" max="1793" width="8.08203125" style="4" customWidth="1"/>
    <col min="1794" max="1794" width="27.58203125" style="4" customWidth="1"/>
    <col min="1795" max="1795" width="27.08203125" style="4" customWidth="1"/>
    <col min="1796" max="1796" width="12.25" style="4" customWidth="1"/>
    <col min="1797" max="1797" width="13.75" style="4" customWidth="1"/>
    <col min="1798" max="1798" width="15.75" style="4" customWidth="1"/>
    <col min="1799" max="1802" width="11" style="4" customWidth="1"/>
    <col min="1803" max="1803" width="14.83203125" style="4" bestFit="1" customWidth="1"/>
    <col min="1804" max="2048" width="9" style="4"/>
    <col min="2049" max="2049" width="8.08203125" style="4" customWidth="1"/>
    <col min="2050" max="2050" width="27.58203125" style="4" customWidth="1"/>
    <col min="2051" max="2051" width="27.08203125" style="4" customWidth="1"/>
    <col min="2052" max="2052" width="12.25" style="4" customWidth="1"/>
    <col min="2053" max="2053" width="13.75" style="4" customWidth="1"/>
    <col min="2054" max="2054" width="15.75" style="4" customWidth="1"/>
    <col min="2055" max="2058" width="11" style="4" customWidth="1"/>
    <col min="2059" max="2059" width="14.83203125" style="4" bestFit="1" customWidth="1"/>
    <col min="2060" max="2304" width="9" style="4"/>
    <col min="2305" max="2305" width="8.08203125" style="4" customWidth="1"/>
    <col min="2306" max="2306" width="27.58203125" style="4" customWidth="1"/>
    <col min="2307" max="2307" width="27.08203125" style="4" customWidth="1"/>
    <col min="2308" max="2308" width="12.25" style="4" customWidth="1"/>
    <col min="2309" max="2309" width="13.75" style="4" customWidth="1"/>
    <col min="2310" max="2310" width="15.75" style="4" customWidth="1"/>
    <col min="2311" max="2314" width="11" style="4" customWidth="1"/>
    <col min="2315" max="2315" width="14.83203125" style="4" bestFit="1" customWidth="1"/>
    <col min="2316" max="2560" width="9" style="4"/>
    <col min="2561" max="2561" width="8.08203125" style="4" customWidth="1"/>
    <col min="2562" max="2562" width="27.58203125" style="4" customWidth="1"/>
    <col min="2563" max="2563" width="27.08203125" style="4" customWidth="1"/>
    <col min="2564" max="2564" width="12.25" style="4" customWidth="1"/>
    <col min="2565" max="2565" width="13.75" style="4" customWidth="1"/>
    <col min="2566" max="2566" width="15.75" style="4" customWidth="1"/>
    <col min="2567" max="2570" width="11" style="4" customWidth="1"/>
    <col min="2571" max="2571" width="14.83203125" style="4" bestFit="1" customWidth="1"/>
    <col min="2572" max="2816" width="9" style="4"/>
    <col min="2817" max="2817" width="8.08203125" style="4" customWidth="1"/>
    <col min="2818" max="2818" width="27.58203125" style="4" customWidth="1"/>
    <col min="2819" max="2819" width="27.08203125" style="4" customWidth="1"/>
    <col min="2820" max="2820" width="12.25" style="4" customWidth="1"/>
    <col min="2821" max="2821" width="13.75" style="4" customWidth="1"/>
    <col min="2822" max="2822" width="15.75" style="4" customWidth="1"/>
    <col min="2823" max="2826" width="11" style="4" customWidth="1"/>
    <col min="2827" max="2827" width="14.83203125" style="4" bestFit="1" customWidth="1"/>
    <col min="2828" max="3072" width="9" style="4"/>
    <col min="3073" max="3073" width="8.08203125" style="4" customWidth="1"/>
    <col min="3074" max="3074" width="27.58203125" style="4" customWidth="1"/>
    <col min="3075" max="3075" width="27.08203125" style="4" customWidth="1"/>
    <col min="3076" max="3076" width="12.25" style="4" customWidth="1"/>
    <col min="3077" max="3077" width="13.75" style="4" customWidth="1"/>
    <col min="3078" max="3078" width="15.75" style="4" customWidth="1"/>
    <col min="3079" max="3082" width="11" style="4" customWidth="1"/>
    <col min="3083" max="3083" width="14.83203125" style="4" bestFit="1" customWidth="1"/>
    <col min="3084" max="3328" width="9" style="4"/>
    <col min="3329" max="3329" width="8.08203125" style="4" customWidth="1"/>
    <col min="3330" max="3330" width="27.58203125" style="4" customWidth="1"/>
    <col min="3331" max="3331" width="27.08203125" style="4" customWidth="1"/>
    <col min="3332" max="3332" width="12.25" style="4" customWidth="1"/>
    <col min="3333" max="3333" width="13.75" style="4" customWidth="1"/>
    <col min="3334" max="3334" width="15.75" style="4" customWidth="1"/>
    <col min="3335" max="3338" width="11" style="4" customWidth="1"/>
    <col min="3339" max="3339" width="14.83203125" style="4" bestFit="1" customWidth="1"/>
    <col min="3340" max="3584" width="9" style="4"/>
    <col min="3585" max="3585" width="8.08203125" style="4" customWidth="1"/>
    <col min="3586" max="3586" width="27.58203125" style="4" customWidth="1"/>
    <col min="3587" max="3587" width="27.08203125" style="4" customWidth="1"/>
    <col min="3588" max="3588" width="12.25" style="4" customWidth="1"/>
    <col min="3589" max="3589" width="13.75" style="4" customWidth="1"/>
    <col min="3590" max="3590" width="15.75" style="4" customWidth="1"/>
    <col min="3591" max="3594" width="11" style="4" customWidth="1"/>
    <col min="3595" max="3595" width="14.83203125" style="4" bestFit="1" customWidth="1"/>
    <col min="3596" max="3840" width="9" style="4"/>
    <col min="3841" max="3841" width="8.08203125" style="4" customWidth="1"/>
    <col min="3842" max="3842" width="27.58203125" style="4" customWidth="1"/>
    <col min="3843" max="3843" width="27.08203125" style="4" customWidth="1"/>
    <col min="3844" max="3844" width="12.25" style="4" customWidth="1"/>
    <col min="3845" max="3845" width="13.75" style="4" customWidth="1"/>
    <col min="3846" max="3846" width="15.75" style="4" customWidth="1"/>
    <col min="3847" max="3850" width="11" style="4" customWidth="1"/>
    <col min="3851" max="3851" width="14.83203125" style="4" bestFit="1" customWidth="1"/>
    <col min="3852" max="4096" width="9" style="4"/>
    <col min="4097" max="4097" width="8.08203125" style="4" customWidth="1"/>
    <col min="4098" max="4098" width="27.58203125" style="4" customWidth="1"/>
    <col min="4099" max="4099" width="27.08203125" style="4" customWidth="1"/>
    <col min="4100" max="4100" width="12.25" style="4" customWidth="1"/>
    <col min="4101" max="4101" width="13.75" style="4" customWidth="1"/>
    <col min="4102" max="4102" width="15.75" style="4" customWidth="1"/>
    <col min="4103" max="4106" width="11" style="4" customWidth="1"/>
    <col min="4107" max="4107" width="14.83203125" style="4" bestFit="1" customWidth="1"/>
    <col min="4108" max="4352" width="9" style="4"/>
    <col min="4353" max="4353" width="8.08203125" style="4" customWidth="1"/>
    <col min="4354" max="4354" width="27.58203125" style="4" customWidth="1"/>
    <col min="4355" max="4355" width="27.08203125" style="4" customWidth="1"/>
    <col min="4356" max="4356" width="12.25" style="4" customWidth="1"/>
    <col min="4357" max="4357" width="13.75" style="4" customWidth="1"/>
    <col min="4358" max="4358" width="15.75" style="4" customWidth="1"/>
    <col min="4359" max="4362" width="11" style="4" customWidth="1"/>
    <col min="4363" max="4363" width="14.83203125" style="4" bestFit="1" customWidth="1"/>
    <col min="4364" max="4608" width="9" style="4"/>
    <col min="4609" max="4609" width="8.08203125" style="4" customWidth="1"/>
    <col min="4610" max="4610" width="27.58203125" style="4" customWidth="1"/>
    <col min="4611" max="4611" width="27.08203125" style="4" customWidth="1"/>
    <col min="4612" max="4612" width="12.25" style="4" customWidth="1"/>
    <col min="4613" max="4613" width="13.75" style="4" customWidth="1"/>
    <col min="4614" max="4614" width="15.75" style="4" customWidth="1"/>
    <col min="4615" max="4618" width="11" style="4" customWidth="1"/>
    <col min="4619" max="4619" width="14.83203125" style="4" bestFit="1" customWidth="1"/>
    <col min="4620" max="4864" width="9" style="4"/>
    <col min="4865" max="4865" width="8.08203125" style="4" customWidth="1"/>
    <col min="4866" max="4866" width="27.58203125" style="4" customWidth="1"/>
    <col min="4867" max="4867" width="27.08203125" style="4" customWidth="1"/>
    <col min="4868" max="4868" width="12.25" style="4" customWidth="1"/>
    <col min="4869" max="4869" width="13.75" style="4" customWidth="1"/>
    <col min="4870" max="4870" width="15.75" style="4" customWidth="1"/>
    <col min="4871" max="4874" width="11" style="4" customWidth="1"/>
    <col min="4875" max="4875" width="14.83203125" style="4" bestFit="1" customWidth="1"/>
    <col min="4876" max="5120" width="9" style="4"/>
    <col min="5121" max="5121" width="8.08203125" style="4" customWidth="1"/>
    <col min="5122" max="5122" width="27.58203125" style="4" customWidth="1"/>
    <col min="5123" max="5123" width="27.08203125" style="4" customWidth="1"/>
    <col min="5124" max="5124" width="12.25" style="4" customWidth="1"/>
    <col min="5125" max="5125" width="13.75" style="4" customWidth="1"/>
    <col min="5126" max="5126" width="15.75" style="4" customWidth="1"/>
    <col min="5127" max="5130" width="11" style="4" customWidth="1"/>
    <col min="5131" max="5131" width="14.83203125" style="4" bestFit="1" customWidth="1"/>
    <col min="5132" max="5376" width="9" style="4"/>
    <col min="5377" max="5377" width="8.08203125" style="4" customWidth="1"/>
    <col min="5378" max="5378" width="27.58203125" style="4" customWidth="1"/>
    <col min="5379" max="5379" width="27.08203125" style="4" customWidth="1"/>
    <col min="5380" max="5380" width="12.25" style="4" customWidth="1"/>
    <col min="5381" max="5381" width="13.75" style="4" customWidth="1"/>
    <col min="5382" max="5382" width="15.75" style="4" customWidth="1"/>
    <col min="5383" max="5386" width="11" style="4" customWidth="1"/>
    <col min="5387" max="5387" width="14.83203125" style="4" bestFit="1" customWidth="1"/>
    <col min="5388" max="5632" width="9" style="4"/>
    <col min="5633" max="5633" width="8.08203125" style="4" customWidth="1"/>
    <col min="5634" max="5634" width="27.58203125" style="4" customWidth="1"/>
    <col min="5635" max="5635" width="27.08203125" style="4" customWidth="1"/>
    <col min="5636" max="5636" width="12.25" style="4" customWidth="1"/>
    <col min="5637" max="5637" width="13.75" style="4" customWidth="1"/>
    <col min="5638" max="5638" width="15.75" style="4" customWidth="1"/>
    <col min="5639" max="5642" width="11" style="4" customWidth="1"/>
    <col min="5643" max="5643" width="14.83203125" style="4" bestFit="1" customWidth="1"/>
    <col min="5644" max="5888" width="9" style="4"/>
    <col min="5889" max="5889" width="8.08203125" style="4" customWidth="1"/>
    <col min="5890" max="5890" width="27.58203125" style="4" customWidth="1"/>
    <col min="5891" max="5891" width="27.08203125" style="4" customWidth="1"/>
    <col min="5892" max="5892" width="12.25" style="4" customWidth="1"/>
    <col min="5893" max="5893" width="13.75" style="4" customWidth="1"/>
    <col min="5894" max="5894" width="15.75" style="4" customWidth="1"/>
    <col min="5895" max="5898" width="11" style="4" customWidth="1"/>
    <col min="5899" max="5899" width="14.83203125" style="4" bestFit="1" customWidth="1"/>
    <col min="5900" max="6144" width="9" style="4"/>
    <col min="6145" max="6145" width="8.08203125" style="4" customWidth="1"/>
    <col min="6146" max="6146" width="27.58203125" style="4" customWidth="1"/>
    <col min="6147" max="6147" width="27.08203125" style="4" customWidth="1"/>
    <col min="6148" max="6148" width="12.25" style="4" customWidth="1"/>
    <col min="6149" max="6149" width="13.75" style="4" customWidth="1"/>
    <col min="6150" max="6150" width="15.75" style="4" customWidth="1"/>
    <col min="6151" max="6154" width="11" style="4" customWidth="1"/>
    <col min="6155" max="6155" width="14.83203125" style="4" bestFit="1" customWidth="1"/>
    <col min="6156" max="6400" width="9" style="4"/>
    <col min="6401" max="6401" width="8.08203125" style="4" customWidth="1"/>
    <col min="6402" max="6402" width="27.58203125" style="4" customWidth="1"/>
    <col min="6403" max="6403" width="27.08203125" style="4" customWidth="1"/>
    <col min="6404" max="6404" width="12.25" style="4" customWidth="1"/>
    <col min="6405" max="6405" width="13.75" style="4" customWidth="1"/>
    <col min="6406" max="6406" width="15.75" style="4" customWidth="1"/>
    <col min="6407" max="6410" width="11" style="4" customWidth="1"/>
    <col min="6411" max="6411" width="14.83203125" style="4" bestFit="1" customWidth="1"/>
    <col min="6412" max="6656" width="9" style="4"/>
    <col min="6657" max="6657" width="8.08203125" style="4" customWidth="1"/>
    <col min="6658" max="6658" width="27.58203125" style="4" customWidth="1"/>
    <col min="6659" max="6659" width="27.08203125" style="4" customWidth="1"/>
    <col min="6660" max="6660" width="12.25" style="4" customWidth="1"/>
    <col min="6661" max="6661" width="13.75" style="4" customWidth="1"/>
    <col min="6662" max="6662" width="15.75" style="4" customWidth="1"/>
    <col min="6663" max="6666" width="11" style="4" customWidth="1"/>
    <col min="6667" max="6667" width="14.83203125" style="4" bestFit="1" customWidth="1"/>
    <col min="6668" max="6912" width="9" style="4"/>
    <col min="6913" max="6913" width="8.08203125" style="4" customWidth="1"/>
    <col min="6914" max="6914" width="27.58203125" style="4" customWidth="1"/>
    <col min="6915" max="6915" width="27.08203125" style="4" customWidth="1"/>
    <col min="6916" max="6916" width="12.25" style="4" customWidth="1"/>
    <col min="6917" max="6917" width="13.75" style="4" customWidth="1"/>
    <col min="6918" max="6918" width="15.75" style="4" customWidth="1"/>
    <col min="6919" max="6922" width="11" style="4" customWidth="1"/>
    <col min="6923" max="6923" width="14.83203125" style="4" bestFit="1" customWidth="1"/>
    <col min="6924" max="7168" width="9" style="4"/>
    <col min="7169" max="7169" width="8.08203125" style="4" customWidth="1"/>
    <col min="7170" max="7170" width="27.58203125" style="4" customWidth="1"/>
    <col min="7171" max="7171" width="27.08203125" style="4" customWidth="1"/>
    <col min="7172" max="7172" width="12.25" style="4" customWidth="1"/>
    <col min="7173" max="7173" width="13.75" style="4" customWidth="1"/>
    <col min="7174" max="7174" width="15.75" style="4" customWidth="1"/>
    <col min="7175" max="7178" width="11" style="4" customWidth="1"/>
    <col min="7179" max="7179" width="14.83203125" style="4" bestFit="1" customWidth="1"/>
    <col min="7180" max="7424" width="9" style="4"/>
    <col min="7425" max="7425" width="8.08203125" style="4" customWidth="1"/>
    <col min="7426" max="7426" width="27.58203125" style="4" customWidth="1"/>
    <col min="7427" max="7427" width="27.08203125" style="4" customWidth="1"/>
    <col min="7428" max="7428" width="12.25" style="4" customWidth="1"/>
    <col min="7429" max="7429" width="13.75" style="4" customWidth="1"/>
    <col min="7430" max="7430" width="15.75" style="4" customWidth="1"/>
    <col min="7431" max="7434" width="11" style="4" customWidth="1"/>
    <col min="7435" max="7435" width="14.83203125" style="4" bestFit="1" customWidth="1"/>
    <col min="7436" max="7680" width="9" style="4"/>
    <col min="7681" max="7681" width="8.08203125" style="4" customWidth="1"/>
    <col min="7682" max="7682" width="27.58203125" style="4" customWidth="1"/>
    <col min="7683" max="7683" width="27.08203125" style="4" customWidth="1"/>
    <col min="7684" max="7684" width="12.25" style="4" customWidth="1"/>
    <col min="7685" max="7685" width="13.75" style="4" customWidth="1"/>
    <col min="7686" max="7686" width="15.75" style="4" customWidth="1"/>
    <col min="7687" max="7690" width="11" style="4" customWidth="1"/>
    <col min="7691" max="7691" width="14.83203125" style="4" bestFit="1" customWidth="1"/>
    <col min="7692" max="7936" width="9" style="4"/>
    <col min="7937" max="7937" width="8.08203125" style="4" customWidth="1"/>
    <col min="7938" max="7938" width="27.58203125" style="4" customWidth="1"/>
    <col min="7939" max="7939" width="27.08203125" style="4" customWidth="1"/>
    <col min="7940" max="7940" width="12.25" style="4" customWidth="1"/>
    <col min="7941" max="7941" width="13.75" style="4" customWidth="1"/>
    <col min="7942" max="7942" width="15.75" style="4" customWidth="1"/>
    <col min="7943" max="7946" width="11" style="4" customWidth="1"/>
    <col min="7947" max="7947" width="14.83203125" style="4" bestFit="1" customWidth="1"/>
    <col min="7948" max="8192" width="9" style="4"/>
    <col min="8193" max="8193" width="8.08203125" style="4" customWidth="1"/>
    <col min="8194" max="8194" width="27.58203125" style="4" customWidth="1"/>
    <col min="8195" max="8195" width="27.08203125" style="4" customWidth="1"/>
    <col min="8196" max="8196" width="12.25" style="4" customWidth="1"/>
    <col min="8197" max="8197" width="13.75" style="4" customWidth="1"/>
    <col min="8198" max="8198" width="15.75" style="4" customWidth="1"/>
    <col min="8199" max="8202" width="11" style="4" customWidth="1"/>
    <col min="8203" max="8203" width="14.83203125" style="4" bestFit="1" customWidth="1"/>
    <col min="8204" max="8448" width="9" style="4"/>
    <col min="8449" max="8449" width="8.08203125" style="4" customWidth="1"/>
    <col min="8450" max="8450" width="27.58203125" style="4" customWidth="1"/>
    <col min="8451" max="8451" width="27.08203125" style="4" customWidth="1"/>
    <col min="8452" max="8452" width="12.25" style="4" customWidth="1"/>
    <col min="8453" max="8453" width="13.75" style="4" customWidth="1"/>
    <col min="8454" max="8454" width="15.75" style="4" customWidth="1"/>
    <col min="8455" max="8458" width="11" style="4" customWidth="1"/>
    <col min="8459" max="8459" width="14.83203125" style="4" bestFit="1" customWidth="1"/>
    <col min="8460" max="8704" width="9" style="4"/>
    <col min="8705" max="8705" width="8.08203125" style="4" customWidth="1"/>
    <col min="8706" max="8706" width="27.58203125" style="4" customWidth="1"/>
    <col min="8707" max="8707" width="27.08203125" style="4" customWidth="1"/>
    <col min="8708" max="8708" width="12.25" style="4" customWidth="1"/>
    <col min="8709" max="8709" width="13.75" style="4" customWidth="1"/>
    <col min="8710" max="8710" width="15.75" style="4" customWidth="1"/>
    <col min="8711" max="8714" width="11" style="4" customWidth="1"/>
    <col min="8715" max="8715" width="14.83203125" style="4" bestFit="1" customWidth="1"/>
    <col min="8716" max="8960" width="9" style="4"/>
    <col min="8961" max="8961" width="8.08203125" style="4" customWidth="1"/>
    <col min="8962" max="8962" width="27.58203125" style="4" customWidth="1"/>
    <col min="8963" max="8963" width="27.08203125" style="4" customWidth="1"/>
    <col min="8964" max="8964" width="12.25" style="4" customWidth="1"/>
    <col min="8965" max="8965" width="13.75" style="4" customWidth="1"/>
    <col min="8966" max="8966" width="15.75" style="4" customWidth="1"/>
    <col min="8967" max="8970" width="11" style="4" customWidth="1"/>
    <col min="8971" max="8971" width="14.83203125" style="4" bestFit="1" customWidth="1"/>
    <col min="8972" max="9216" width="9" style="4"/>
    <col min="9217" max="9217" width="8.08203125" style="4" customWidth="1"/>
    <col min="9218" max="9218" width="27.58203125" style="4" customWidth="1"/>
    <col min="9219" max="9219" width="27.08203125" style="4" customWidth="1"/>
    <col min="9220" max="9220" width="12.25" style="4" customWidth="1"/>
    <col min="9221" max="9221" width="13.75" style="4" customWidth="1"/>
    <col min="9222" max="9222" width="15.75" style="4" customWidth="1"/>
    <col min="9223" max="9226" width="11" style="4" customWidth="1"/>
    <col min="9227" max="9227" width="14.83203125" style="4" bestFit="1" customWidth="1"/>
    <col min="9228" max="9472" width="9" style="4"/>
    <col min="9473" max="9473" width="8.08203125" style="4" customWidth="1"/>
    <col min="9474" max="9474" width="27.58203125" style="4" customWidth="1"/>
    <col min="9475" max="9475" width="27.08203125" style="4" customWidth="1"/>
    <col min="9476" max="9476" width="12.25" style="4" customWidth="1"/>
    <col min="9477" max="9477" width="13.75" style="4" customWidth="1"/>
    <col min="9478" max="9478" width="15.75" style="4" customWidth="1"/>
    <col min="9479" max="9482" width="11" style="4" customWidth="1"/>
    <col min="9483" max="9483" width="14.83203125" style="4" bestFit="1" customWidth="1"/>
    <col min="9484" max="9728" width="9" style="4"/>
    <col min="9729" max="9729" width="8.08203125" style="4" customWidth="1"/>
    <col min="9730" max="9730" width="27.58203125" style="4" customWidth="1"/>
    <col min="9731" max="9731" width="27.08203125" style="4" customWidth="1"/>
    <col min="9732" max="9732" width="12.25" style="4" customWidth="1"/>
    <col min="9733" max="9733" width="13.75" style="4" customWidth="1"/>
    <col min="9734" max="9734" width="15.75" style="4" customWidth="1"/>
    <col min="9735" max="9738" width="11" style="4" customWidth="1"/>
    <col min="9739" max="9739" width="14.83203125" style="4" bestFit="1" customWidth="1"/>
    <col min="9740" max="9984" width="9" style="4"/>
    <col min="9985" max="9985" width="8.08203125" style="4" customWidth="1"/>
    <col min="9986" max="9986" width="27.58203125" style="4" customWidth="1"/>
    <col min="9987" max="9987" width="27.08203125" style="4" customWidth="1"/>
    <col min="9988" max="9988" width="12.25" style="4" customWidth="1"/>
    <col min="9989" max="9989" width="13.75" style="4" customWidth="1"/>
    <col min="9990" max="9990" width="15.75" style="4" customWidth="1"/>
    <col min="9991" max="9994" width="11" style="4" customWidth="1"/>
    <col min="9995" max="9995" width="14.83203125" style="4" bestFit="1" customWidth="1"/>
    <col min="9996" max="10240" width="9" style="4"/>
    <col min="10241" max="10241" width="8.08203125" style="4" customWidth="1"/>
    <col min="10242" max="10242" width="27.58203125" style="4" customWidth="1"/>
    <col min="10243" max="10243" width="27.08203125" style="4" customWidth="1"/>
    <col min="10244" max="10244" width="12.25" style="4" customWidth="1"/>
    <col min="10245" max="10245" width="13.75" style="4" customWidth="1"/>
    <col min="10246" max="10246" width="15.75" style="4" customWidth="1"/>
    <col min="10247" max="10250" width="11" style="4" customWidth="1"/>
    <col min="10251" max="10251" width="14.83203125" style="4" bestFit="1" customWidth="1"/>
    <col min="10252" max="10496" width="9" style="4"/>
    <col min="10497" max="10497" width="8.08203125" style="4" customWidth="1"/>
    <col min="10498" max="10498" width="27.58203125" style="4" customWidth="1"/>
    <col min="10499" max="10499" width="27.08203125" style="4" customWidth="1"/>
    <col min="10500" max="10500" width="12.25" style="4" customWidth="1"/>
    <col min="10501" max="10501" width="13.75" style="4" customWidth="1"/>
    <col min="10502" max="10502" width="15.75" style="4" customWidth="1"/>
    <col min="10503" max="10506" width="11" style="4" customWidth="1"/>
    <col min="10507" max="10507" width="14.83203125" style="4" bestFit="1" customWidth="1"/>
    <col min="10508" max="10752" width="9" style="4"/>
    <col min="10753" max="10753" width="8.08203125" style="4" customWidth="1"/>
    <col min="10754" max="10754" width="27.58203125" style="4" customWidth="1"/>
    <col min="10755" max="10755" width="27.08203125" style="4" customWidth="1"/>
    <col min="10756" max="10756" width="12.25" style="4" customWidth="1"/>
    <col min="10757" max="10757" width="13.75" style="4" customWidth="1"/>
    <col min="10758" max="10758" width="15.75" style="4" customWidth="1"/>
    <col min="10759" max="10762" width="11" style="4" customWidth="1"/>
    <col min="10763" max="10763" width="14.83203125" style="4" bestFit="1" customWidth="1"/>
    <col min="10764" max="11008" width="9" style="4"/>
    <col min="11009" max="11009" width="8.08203125" style="4" customWidth="1"/>
    <col min="11010" max="11010" width="27.58203125" style="4" customWidth="1"/>
    <col min="11011" max="11011" width="27.08203125" style="4" customWidth="1"/>
    <col min="11012" max="11012" width="12.25" style="4" customWidth="1"/>
    <col min="11013" max="11013" width="13.75" style="4" customWidth="1"/>
    <col min="11014" max="11014" width="15.75" style="4" customWidth="1"/>
    <col min="11015" max="11018" width="11" style="4" customWidth="1"/>
    <col min="11019" max="11019" width="14.83203125" style="4" bestFit="1" customWidth="1"/>
    <col min="11020" max="11264" width="9" style="4"/>
    <col min="11265" max="11265" width="8.08203125" style="4" customWidth="1"/>
    <col min="11266" max="11266" width="27.58203125" style="4" customWidth="1"/>
    <col min="11267" max="11267" width="27.08203125" style="4" customWidth="1"/>
    <col min="11268" max="11268" width="12.25" style="4" customWidth="1"/>
    <col min="11269" max="11269" width="13.75" style="4" customWidth="1"/>
    <col min="11270" max="11270" width="15.75" style="4" customWidth="1"/>
    <col min="11271" max="11274" width="11" style="4" customWidth="1"/>
    <col min="11275" max="11275" width="14.83203125" style="4" bestFit="1" customWidth="1"/>
    <col min="11276" max="11520" width="9" style="4"/>
    <col min="11521" max="11521" width="8.08203125" style="4" customWidth="1"/>
    <col min="11522" max="11522" width="27.58203125" style="4" customWidth="1"/>
    <col min="11523" max="11523" width="27.08203125" style="4" customWidth="1"/>
    <col min="11524" max="11524" width="12.25" style="4" customWidth="1"/>
    <col min="11525" max="11525" width="13.75" style="4" customWidth="1"/>
    <col min="11526" max="11526" width="15.75" style="4" customWidth="1"/>
    <col min="11527" max="11530" width="11" style="4" customWidth="1"/>
    <col min="11531" max="11531" width="14.83203125" style="4" bestFit="1" customWidth="1"/>
    <col min="11532" max="11776" width="9" style="4"/>
    <col min="11777" max="11777" width="8.08203125" style="4" customWidth="1"/>
    <col min="11778" max="11778" width="27.58203125" style="4" customWidth="1"/>
    <col min="11779" max="11779" width="27.08203125" style="4" customWidth="1"/>
    <col min="11780" max="11780" width="12.25" style="4" customWidth="1"/>
    <col min="11781" max="11781" width="13.75" style="4" customWidth="1"/>
    <col min="11782" max="11782" width="15.75" style="4" customWidth="1"/>
    <col min="11783" max="11786" width="11" style="4" customWidth="1"/>
    <col min="11787" max="11787" width="14.83203125" style="4" bestFit="1" customWidth="1"/>
    <col min="11788" max="12032" width="9" style="4"/>
    <col min="12033" max="12033" width="8.08203125" style="4" customWidth="1"/>
    <col min="12034" max="12034" width="27.58203125" style="4" customWidth="1"/>
    <col min="12035" max="12035" width="27.08203125" style="4" customWidth="1"/>
    <col min="12036" max="12036" width="12.25" style="4" customWidth="1"/>
    <col min="12037" max="12037" width="13.75" style="4" customWidth="1"/>
    <col min="12038" max="12038" width="15.75" style="4" customWidth="1"/>
    <col min="12039" max="12042" width="11" style="4" customWidth="1"/>
    <col min="12043" max="12043" width="14.83203125" style="4" bestFit="1" customWidth="1"/>
    <col min="12044" max="12288" width="9" style="4"/>
    <col min="12289" max="12289" width="8.08203125" style="4" customWidth="1"/>
    <col min="12290" max="12290" width="27.58203125" style="4" customWidth="1"/>
    <col min="12291" max="12291" width="27.08203125" style="4" customWidth="1"/>
    <col min="12292" max="12292" width="12.25" style="4" customWidth="1"/>
    <col min="12293" max="12293" width="13.75" style="4" customWidth="1"/>
    <col min="12294" max="12294" width="15.75" style="4" customWidth="1"/>
    <col min="12295" max="12298" width="11" style="4" customWidth="1"/>
    <col min="12299" max="12299" width="14.83203125" style="4" bestFit="1" customWidth="1"/>
    <col min="12300" max="12544" width="9" style="4"/>
    <col min="12545" max="12545" width="8.08203125" style="4" customWidth="1"/>
    <col min="12546" max="12546" width="27.58203125" style="4" customWidth="1"/>
    <col min="12547" max="12547" width="27.08203125" style="4" customWidth="1"/>
    <col min="12548" max="12548" width="12.25" style="4" customWidth="1"/>
    <col min="12549" max="12549" width="13.75" style="4" customWidth="1"/>
    <col min="12550" max="12550" width="15.75" style="4" customWidth="1"/>
    <col min="12551" max="12554" width="11" style="4" customWidth="1"/>
    <col min="12555" max="12555" width="14.83203125" style="4" bestFit="1" customWidth="1"/>
    <col min="12556" max="12800" width="9" style="4"/>
    <col min="12801" max="12801" width="8.08203125" style="4" customWidth="1"/>
    <col min="12802" max="12802" width="27.58203125" style="4" customWidth="1"/>
    <col min="12803" max="12803" width="27.08203125" style="4" customWidth="1"/>
    <col min="12804" max="12804" width="12.25" style="4" customWidth="1"/>
    <col min="12805" max="12805" width="13.75" style="4" customWidth="1"/>
    <col min="12806" max="12806" width="15.75" style="4" customWidth="1"/>
    <col min="12807" max="12810" width="11" style="4" customWidth="1"/>
    <col min="12811" max="12811" width="14.83203125" style="4" bestFit="1" customWidth="1"/>
    <col min="12812" max="13056" width="9" style="4"/>
    <col min="13057" max="13057" width="8.08203125" style="4" customWidth="1"/>
    <col min="13058" max="13058" width="27.58203125" style="4" customWidth="1"/>
    <col min="13059" max="13059" width="27.08203125" style="4" customWidth="1"/>
    <col min="13060" max="13060" width="12.25" style="4" customWidth="1"/>
    <col min="13061" max="13061" width="13.75" style="4" customWidth="1"/>
    <col min="13062" max="13062" width="15.75" style="4" customWidth="1"/>
    <col min="13063" max="13066" width="11" style="4" customWidth="1"/>
    <col min="13067" max="13067" width="14.83203125" style="4" bestFit="1" customWidth="1"/>
    <col min="13068" max="13312" width="9" style="4"/>
    <col min="13313" max="13313" width="8.08203125" style="4" customWidth="1"/>
    <col min="13314" max="13314" width="27.58203125" style="4" customWidth="1"/>
    <col min="13315" max="13315" width="27.08203125" style="4" customWidth="1"/>
    <col min="13316" max="13316" width="12.25" style="4" customWidth="1"/>
    <col min="13317" max="13317" width="13.75" style="4" customWidth="1"/>
    <col min="13318" max="13318" width="15.75" style="4" customWidth="1"/>
    <col min="13319" max="13322" width="11" style="4" customWidth="1"/>
    <col min="13323" max="13323" width="14.83203125" style="4" bestFit="1" customWidth="1"/>
    <col min="13324" max="13568" width="9" style="4"/>
    <col min="13569" max="13569" width="8.08203125" style="4" customWidth="1"/>
    <col min="13570" max="13570" width="27.58203125" style="4" customWidth="1"/>
    <col min="13571" max="13571" width="27.08203125" style="4" customWidth="1"/>
    <col min="13572" max="13572" width="12.25" style="4" customWidth="1"/>
    <col min="13573" max="13573" width="13.75" style="4" customWidth="1"/>
    <col min="13574" max="13574" width="15.75" style="4" customWidth="1"/>
    <col min="13575" max="13578" width="11" style="4" customWidth="1"/>
    <col min="13579" max="13579" width="14.83203125" style="4" bestFit="1" customWidth="1"/>
    <col min="13580" max="13824" width="9" style="4"/>
    <col min="13825" max="13825" width="8.08203125" style="4" customWidth="1"/>
    <col min="13826" max="13826" width="27.58203125" style="4" customWidth="1"/>
    <col min="13827" max="13827" width="27.08203125" style="4" customWidth="1"/>
    <col min="13828" max="13828" width="12.25" style="4" customWidth="1"/>
    <col min="13829" max="13829" width="13.75" style="4" customWidth="1"/>
    <col min="13830" max="13830" width="15.75" style="4" customWidth="1"/>
    <col min="13831" max="13834" width="11" style="4" customWidth="1"/>
    <col min="13835" max="13835" width="14.83203125" style="4" bestFit="1" customWidth="1"/>
    <col min="13836" max="14080" width="9" style="4"/>
    <col min="14081" max="14081" width="8.08203125" style="4" customWidth="1"/>
    <col min="14082" max="14082" width="27.58203125" style="4" customWidth="1"/>
    <col min="14083" max="14083" width="27.08203125" style="4" customWidth="1"/>
    <col min="14084" max="14084" width="12.25" style="4" customWidth="1"/>
    <col min="14085" max="14085" width="13.75" style="4" customWidth="1"/>
    <col min="14086" max="14086" width="15.75" style="4" customWidth="1"/>
    <col min="14087" max="14090" width="11" style="4" customWidth="1"/>
    <col min="14091" max="14091" width="14.83203125" style="4" bestFit="1" customWidth="1"/>
    <col min="14092" max="14336" width="9" style="4"/>
    <col min="14337" max="14337" width="8.08203125" style="4" customWidth="1"/>
    <col min="14338" max="14338" width="27.58203125" style="4" customWidth="1"/>
    <col min="14339" max="14339" width="27.08203125" style="4" customWidth="1"/>
    <col min="14340" max="14340" width="12.25" style="4" customWidth="1"/>
    <col min="14341" max="14341" width="13.75" style="4" customWidth="1"/>
    <col min="14342" max="14342" width="15.75" style="4" customWidth="1"/>
    <col min="14343" max="14346" width="11" style="4" customWidth="1"/>
    <col min="14347" max="14347" width="14.83203125" style="4" bestFit="1" customWidth="1"/>
    <col min="14348" max="14592" width="9" style="4"/>
    <col min="14593" max="14593" width="8.08203125" style="4" customWidth="1"/>
    <col min="14594" max="14594" width="27.58203125" style="4" customWidth="1"/>
    <col min="14595" max="14595" width="27.08203125" style="4" customWidth="1"/>
    <col min="14596" max="14596" width="12.25" style="4" customWidth="1"/>
    <col min="14597" max="14597" width="13.75" style="4" customWidth="1"/>
    <col min="14598" max="14598" width="15.75" style="4" customWidth="1"/>
    <col min="14599" max="14602" width="11" style="4" customWidth="1"/>
    <col min="14603" max="14603" width="14.83203125" style="4" bestFit="1" customWidth="1"/>
    <col min="14604" max="14848" width="9" style="4"/>
    <col min="14849" max="14849" width="8.08203125" style="4" customWidth="1"/>
    <col min="14850" max="14850" width="27.58203125" style="4" customWidth="1"/>
    <col min="14851" max="14851" width="27.08203125" style="4" customWidth="1"/>
    <col min="14852" max="14852" width="12.25" style="4" customWidth="1"/>
    <col min="14853" max="14853" width="13.75" style="4" customWidth="1"/>
    <col min="14854" max="14854" width="15.75" style="4" customWidth="1"/>
    <col min="14855" max="14858" width="11" style="4" customWidth="1"/>
    <col min="14859" max="14859" width="14.83203125" style="4" bestFit="1" customWidth="1"/>
    <col min="14860" max="15104" width="9" style="4"/>
    <col min="15105" max="15105" width="8.08203125" style="4" customWidth="1"/>
    <col min="15106" max="15106" width="27.58203125" style="4" customWidth="1"/>
    <col min="15107" max="15107" width="27.08203125" style="4" customWidth="1"/>
    <col min="15108" max="15108" width="12.25" style="4" customWidth="1"/>
    <col min="15109" max="15109" width="13.75" style="4" customWidth="1"/>
    <col min="15110" max="15110" width="15.75" style="4" customWidth="1"/>
    <col min="15111" max="15114" width="11" style="4" customWidth="1"/>
    <col min="15115" max="15115" width="14.83203125" style="4" bestFit="1" customWidth="1"/>
    <col min="15116" max="15360" width="9" style="4"/>
    <col min="15361" max="15361" width="8.08203125" style="4" customWidth="1"/>
    <col min="15362" max="15362" width="27.58203125" style="4" customWidth="1"/>
    <col min="15363" max="15363" width="27.08203125" style="4" customWidth="1"/>
    <col min="15364" max="15364" width="12.25" style="4" customWidth="1"/>
    <col min="15365" max="15365" width="13.75" style="4" customWidth="1"/>
    <col min="15366" max="15366" width="15.75" style="4" customWidth="1"/>
    <col min="15367" max="15370" width="11" style="4" customWidth="1"/>
    <col min="15371" max="15371" width="14.83203125" style="4" bestFit="1" customWidth="1"/>
    <col min="15372" max="15616" width="9" style="4"/>
    <col min="15617" max="15617" width="8.08203125" style="4" customWidth="1"/>
    <col min="15618" max="15618" width="27.58203125" style="4" customWidth="1"/>
    <col min="15619" max="15619" width="27.08203125" style="4" customWidth="1"/>
    <col min="15620" max="15620" width="12.25" style="4" customWidth="1"/>
    <col min="15621" max="15621" width="13.75" style="4" customWidth="1"/>
    <col min="15622" max="15622" width="15.75" style="4" customWidth="1"/>
    <col min="15623" max="15626" width="11" style="4" customWidth="1"/>
    <col min="15627" max="15627" width="14.83203125" style="4" bestFit="1" customWidth="1"/>
    <col min="15628" max="15872" width="9" style="4"/>
    <col min="15873" max="15873" width="8.08203125" style="4" customWidth="1"/>
    <col min="15874" max="15874" width="27.58203125" style="4" customWidth="1"/>
    <col min="15875" max="15875" width="27.08203125" style="4" customWidth="1"/>
    <col min="15876" max="15876" width="12.25" style="4" customWidth="1"/>
    <col min="15877" max="15877" width="13.75" style="4" customWidth="1"/>
    <col min="15878" max="15878" width="15.75" style="4" customWidth="1"/>
    <col min="15879" max="15882" width="11" style="4" customWidth="1"/>
    <col min="15883" max="15883" width="14.83203125" style="4" bestFit="1" customWidth="1"/>
    <col min="15884" max="16128" width="9" style="4"/>
    <col min="16129" max="16129" width="8.08203125" style="4" customWidth="1"/>
    <col min="16130" max="16130" width="27.58203125" style="4" customWidth="1"/>
    <col min="16131" max="16131" width="27.08203125" style="4" customWidth="1"/>
    <col min="16132" max="16132" width="12.25" style="4" customWidth="1"/>
    <col min="16133" max="16133" width="13.75" style="4" customWidth="1"/>
    <col min="16134" max="16134" width="15.75" style="4" customWidth="1"/>
    <col min="16135" max="16138" width="11" style="4" customWidth="1"/>
    <col min="16139" max="16139" width="14.83203125" style="4" bestFit="1" customWidth="1"/>
    <col min="16140" max="16384" width="9" style="4"/>
  </cols>
  <sheetData>
    <row r="1" spans="1:11" ht="42.5" customHeight="1" x14ac:dyDescent="0.45">
      <c r="A1" s="1" t="s">
        <v>0</v>
      </c>
      <c r="B1" s="2"/>
      <c r="C1" s="2"/>
      <c r="D1" s="2"/>
      <c r="E1" s="3" t="s">
        <v>1</v>
      </c>
      <c r="F1" s="3"/>
      <c r="G1" s="3"/>
      <c r="H1" s="3"/>
      <c r="I1" s="3"/>
      <c r="J1" s="3"/>
      <c r="K1" s="3"/>
    </row>
    <row r="2" spans="1:11" ht="18" x14ac:dyDescent="0.45">
      <c r="A2" s="5"/>
      <c r="B2" s="6"/>
      <c r="C2" s="6"/>
      <c r="D2" s="7"/>
      <c r="E2" s="7"/>
      <c r="F2" s="7"/>
      <c r="G2" s="7"/>
      <c r="H2" s="7"/>
      <c r="I2" s="7"/>
      <c r="J2" s="7"/>
    </row>
    <row r="3" spans="1:11" ht="97.5" customHeight="1" x14ac:dyDescent="0.45">
      <c r="A3" s="8" t="s">
        <v>2</v>
      </c>
      <c r="B3" s="8"/>
      <c r="C3" s="8"/>
      <c r="D3" s="8"/>
      <c r="E3" s="8"/>
      <c r="F3" s="8"/>
      <c r="G3" s="8"/>
      <c r="H3" s="8"/>
      <c r="I3" s="8"/>
      <c r="J3" s="8"/>
      <c r="K3" s="8"/>
    </row>
    <row r="4" spans="1:11" s="15" customFormat="1" ht="17.5" x14ac:dyDescent="0.35">
      <c r="A4" s="9" t="s">
        <v>3</v>
      </c>
      <c r="B4" s="10" t="s">
        <v>4</v>
      </c>
      <c r="C4" s="10" t="s">
        <v>5</v>
      </c>
      <c r="D4" s="9" t="s">
        <v>6</v>
      </c>
      <c r="E4" s="9" t="s">
        <v>7</v>
      </c>
      <c r="F4" s="10" t="s">
        <v>8</v>
      </c>
      <c r="G4" s="11" t="s">
        <v>9</v>
      </c>
      <c r="H4" s="12"/>
      <c r="I4" s="13"/>
      <c r="J4" s="10" t="s">
        <v>10</v>
      </c>
      <c r="K4" s="14" t="s">
        <v>11</v>
      </c>
    </row>
    <row r="5" spans="1:11" s="15" customFormat="1" ht="17.5" x14ac:dyDescent="0.35">
      <c r="A5" s="16"/>
      <c r="B5" s="17"/>
      <c r="C5" s="17"/>
      <c r="D5" s="16"/>
      <c r="E5" s="16"/>
      <c r="F5" s="17"/>
      <c r="G5" s="18" t="s">
        <v>12</v>
      </c>
      <c r="H5" s="19" t="s">
        <v>13</v>
      </c>
      <c r="I5" s="19" t="s">
        <v>14</v>
      </c>
      <c r="J5" s="17"/>
      <c r="K5" s="14"/>
    </row>
    <row r="6" spans="1:11" s="21" customFormat="1" ht="18" x14ac:dyDescent="0.45">
      <c r="A6" s="20" t="s">
        <v>15</v>
      </c>
      <c r="B6" s="20" t="s">
        <v>16</v>
      </c>
      <c r="C6" s="20" t="s">
        <v>17</v>
      </c>
      <c r="D6" s="20" t="s">
        <v>18</v>
      </c>
      <c r="E6" s="20" t="s">
        <v>19</v>
      </c>
      <c r="F6" s="20" t="s">
        <v>20</v>
      </c>
      <c r="G6" s="20" t="s">
        <v>21</v>
      </c>
      <c r="H6" s="20" t="s">
        <v>22</v>
      </c>
      <c r="I6" s="20" t="s">
        <v>23</v>
      </c>
      <c r="J6" s="20" t="s">
        <v>24</v>
      </c>
      <c r="K6" s="20" t="s">
        <v>25</v>
      </c>
    </row>
    <row r="7" spans="1:11" ht="36" x14ac:dyDescent="0.45">
      <c r="A7" s="22">
        <v>1</v>
      </c>
      <c r="B7" s="23" t="s">
        <v>26</v>
      </c>
      <c r="C7" s="23" t="s">
        <v>27</v>
      </c>
      <c r="D7" s="24">
        <v>33</v>
      </c>
      <c r="E7" s="24">
        <v>33</v>
      </c>
      <c r="F7" s="24">
        <v>217</v>
      </c>
      <c r="G7" s="25">
        <v>3085</v>
      </c>
      <c r="H7" s="25">
        <v>308.89999999999998</v>
      </c>
      <c r="I7" s="25">
        <f>G7-H7</f>
        <v>2776.1</v>
      </c>
      <c r="J7" s="26" t="s">
        <v>28</v>
      </c>
      <c r="K7" s="27" t="s">
        <v>29</v>
      </c>
    </row>
    <row r="8" spans="1:11" ht="36" x14ac:dyDescent="0.45">
      <c r="A8" s="22">
        <f>A7+1</f>
        <v>2</v>
      </c>
      <c r="B8" s="28" t="s">
        <v>30</v>
      </c>
      <c r="C8" s="28" t="s">
        <v>31</v>
      </c>
      <c r="D8" s="24">
        <v>48</v>
      </c>
      <c r="E8" s="24">
        <v>81</v>
      </c>
      <c r="F8" s="24">
        <v>1</v>
      </c>
      <c r="G8" s="25">
        <v>2686.2</v>
      </c>
      <c r="H8" s="25">
        <v>234.1</v>
      </c>
      <c r="I8" s="25">
        <f>G8-H8</f>
        <v>2452.1</v>
      </c>
      <c r="J8" s="26" t="s">
        <v>32</v>
      </c>
      <c r="K8" s="27" t="s">
        <v>33</v>
      </c>
    </row>
    <row r="9" spans="1:11" s="30" customFormat="1" ht="36" x14ac:dyDescent="0.45">
      <c r="A9" s="22">
        <f>A8+1</f>
        <v>3</v>
      </c>
      <c r="B9" s="28" t="s">
        <v>34</v>
      </c>
      <c r="C9" s="28" t="s">
        <v>35</v>
      </c>
      <c r="D9" s="24">
        <v>45</v>
      </c>
      <c r="E9" s="24">
        <v>78</v>
      </c>
      <c r="F9" s="24">
        <v>95</v>
      </c>
      <c r="G9" s="25">
        <v>95.4</v>
      </c>
      <c r="H9" s="25">
        <v>47.4</v>
      </c>
      <c r="I9" s="25">
        <f>G9-H9</f>
        <v>48.000000000000007</v>
      </c>
      <c r="J9" s="26" t="s">
        <v>36</v>
      </c>
      <c r="K9" s="29" t="s">
        <v>37</v>
      </c>
    </row>
    <row r="10" spans="1:11" ht="36" x14ac:dyDescent="0.45">
      <c r="A10" s="22">
        <f>A9+1</f>
        <v>4</v>
      </c>
      <c r="B10" s="23" t="s">
        <v>38</v>
      </c>
      <c r="C10" s="23" t="s">
        <v>39</v>
      </c>
      <c r="D10" s="24">
        <v>48</v>
      </c>
      <c r="E10" s="24">
        <v>81</v>
      </c>
      <c r="F10" s="24">
        <v>82</v>
      </c>
      <c r="G10" s="25">
        <v>3053.8</v>
      </c>
      <c r="H10" s="25">
        <v>254.3</v>
      </c>
      <c r="I10" s="25">
        <f>G10-H10</f>
        <v>2799.5</v>
      </c>
      <c r="J10" s="26" t="s">
        <v>40</v>
      </c>
      <c r="K10" s="29" t="s">
        <v>41</v>
      </c>
    </row>
    <row r="11" spans="1:11" ht="36" x14ac:dyDescent="0.45">
      <c r="A11" s="22">
        <f>A10+1</f>
        <v>5</v>
      </c>
      <c r="B11" s="28" t="s">
        <v>42</v>
      </c>
      <c r="C11" s="31" t="s">
        <v>43</v>
      </c>
      <c r="D11" s="24">
        <v>49</v>
      </c>
      <c r="E11" s="24">
        <v>82</v>
      </c>
      <c r="F11" s="24">
        <v>197</v>
      </c>
      <c r="G11" s="25">
        <v>303</v>
      </c>
      <c r="H11" s="25">
        <v>40.700000000000003</v>
      </c>
      <c r="I11" s="25">
        <f>G11-H11</f>
        <v>262.3</v>
      </c>
      <c r="J11" s="26" t="s">
        <v>40</v>
      </c>
      <c r="K11" s="29" t="s">
        <v>44</v>
      </c>
    </row>
    <row r="12" spans="1:11" ht="18" x14ac:dyDescent="0.45">
      <c r="A12" s="32">
        <f>A11+1</f>
        <v>6</v>
      </c>
      <c r="B12" s="33" t="s">
        <v>45</v>
      </c>
      <c r="C12" s="33" t="s">
        <v>46</v>
      </c>
      <c r="D12" s="34">
        <v>44</v>
      </c>
      <c r="E12" s="34">
        <v>77</v>
      </c>
      <c r="F12" s="24">
        <v>247</v>
      </c>
      <c r="G12" s="25">
        <v>587.4</v>
      </c>
      <c r="H12" s="25">
        <v>182.4</v>
      </c>
      <c r="I12" s="25">
        <v>405</v>
      </c>
      <c r="J12" s="26" t="s">
        <v>28</v>
      </c>
      <c r="K12" s="35" t="s">
        <v>47</v>
      </c>
    </row>
    <row r="13" spans="1:11" ht="18" x14ac:dyDescent="0.45">
      <c r="A13" s="36"/>
      <c r="B13" s="37"/>
      <c r="C13" s="37"/>
      <c r="D13" s="34">
        <v>49</v>
      </c>
      <c r="E13" s="34">
        <v>82</v>
      </c>
      <c r="F13" s="24">
        <v>151</v>
      </c>
      <c r="G13" s="25">
        <v>1186.7</v>
      </c>
      <c r="H13" s="25">
        <v>146.6</v>
      </c>
      <c r="I13" s="25">
        <v>1040.1000000000001</v>
      </c>
      <c r="J13" s="26" t="s">
        <v>28</v>
      </c>
      <c r="K13" s="38" t="s">
        <v>29</v>
      </c>
    </row>
    <row r="14" spans="1:11" ht="17.5" x14ac:dyDescent="0.45">
      <c r="A14" s="39"/>
      <c r="B14" s="11" t="s">
        <v>12</v>
      </c>
      <c r="C14" s="13"/>
      <c r="D14" s="40"/>
      <c r="E14" s="40"/>
      <c r="F14" s="41"/>
      <c r="G14" s="42">
        <f>SUM(G12:G13)</f>
        <v>1774.1</v>
      </c>
      <c r="H14" s="42">
        <f>SUM(H12:H13)</f>
        <v>329</v>
      </c>
      <c r="I14" s="42">
        <f>SUM(I12:I13)</f>
        <v>1445.1000000000001</v>
      </c>
      <c r="J14" s="43"/>
      <c r="K14" s="44" t="s">
        <v>29</v>
      </c>
    </row>
    <row r="15" spans="1:11" ht="18" x14ac:dyDescent="0.45">
      <c r="A15" s="32">
        <f>A12+1</f>
        <v>7</v>
      </c>
      <c r="B15" s="33" t="s">
        <v>48</v>
      </c>
      <c r="C15" s="33" t="s">
        <v>27</v>
      </c>
      <c r="D15" s="34">
        <v>46</v>
      </c>
      <c r="E15" s="34">
        <v>79</v>
      </c>
      <c r="F15" s="24">
        <v>13</v>
      </c>
      <c r="G15" s="25">
        <v>365.4</v>
      </c>
      <c r="H15" s="25">
        <v>64.599999999999994</v>
      </c>
      <c r="I15" s="25">
        <v>300.79999999999995</v>
      </c>
      <c r="J15" s="26" t="s">
        <v>36</v>
      </c>
      <c r="K15" s="35" t="s">
        <v>49</v>
      </c>
    </row>
    <row r="16" spans="1:11" ht="18" x14ac:dyDescent="0.45">
      <c r="A16" s="36"/>
      <c r="B16" s="37"/>
      <c r="C16" s="37"/>
      <c r="D16" s="34">
        <v>45</v>
      </c>
      <c r="E16" s="34">
        <v>78</v>
      </c>
      <c r="F16" s="24">
        <v>78</v>
      </c>
      <c r="G16" s="25">
        <v>184</v>
      </c>
      <c r="H16" s="25">
        <v>73.099999999999994</v>
      </c>
      <c r="I16" s="25">
        <v>110.9</v>
      </c>
      <c r="J16" s="26" t="s">
        <v>36</v>
      </c>
      <c r="K16" s="38" t="s">
        <v>29</v>
      </c>
    </row>
    <row r="17" spans="1:11" ht="17.5" x14ac:dyDescent="0.45">
      <c r="A17" s="39"/>
      <c r="B17" s="11" t="s">
        <v>12</v>
      </c>
      <c r="C17" s="13"/>
      <c r="D17" s="40"/>
      <c r="E17" s="40"/>
      <c r="F17" s="41"/>
      <c r="G17" s="42">
        <f>SUM(G15:G16)</f>
        <v>549.4</v>
      </c>
      <c r="H17" s="42">
        <f>SUM(H15:H16)</f>
        <v>137.69999999999999</v>
      </c>
      <c r="I17" s="42">
        <f>SUM(I15:I16)</f>
        <v>411.69999999999993</v>
      </c>
      <c r="J17" s="43"/>
      <c r="K17" s="44" t="s">
        <v>29</v>
      </c>
    </row>
    <row r="18" spans="1:11" ht="18" x14ac:dyDescent="0.45">
      <c r="A18" s="32">
        <f>A15+1</f>
        <v>8</v>
      </c>
      <c r="B18" s="33" t="s">
        <v>50</v>
      </c>
      <c r="C18" s="33" t="s">
        <v>51</v>
      </c>
      <c r="D18" s="24">
        <v>47</v>
      </c>
      <c r="E18" s="24">
        <v>80</v>
      </c>
      <c r="F18" s="24">
        <v>8</v>
      </c>
      <c r="G18" s="25">
        <v>724.2</v>
      </c>
      <c r="H18" s="25">
        <v>103.1</v>
      </c>
      <c r="I18" s="25">
        <v>621.1</v>
      </c>
      <c r="J18" s="26" t="s">
        <v>28</v>
      </c>
      <c r="K18" s="35" t="s">
        <v>52</v>
      </c>
    </row>
    <row r="19" spans="1:11" ht="18" x14ac:dyDescent="0.45">
      <c r="A19" s="36"/>
      <c r="B19" s="45"/>
      <c r="C19" s="45"/>
      <c r="D19" s="24">
        <v>48</v>
      </c>
      <c r="E19" s="24">
        <v>81</v>
      </c>
      <c r="F19" s="24">
        <v>97</v>
      </c>
      <c r="G19" s="25">
        <v>2629.9</v>
      </c>
      <c r="H19" s="25">
        <v>408.9</v>
      </c>
      <c r="I19" s="25">
        <v>2221</v>
      </c>
      <c r="J19" s="26" t="s">
        <v>28</v>
      </c>
      <c r="K19" s="38" t="s">
        <v>29</v>
      </c>
    </row>
    <row r="20" spans="1:11" ht="18" x14ac:dyDescent="0.45">
      <c r="A20" s="36"/>
      <c r="B20" s="37"/>
      <c r="C20" s="37"/>
      <c r="D20" s="24">
        <v>48</v>
      </c>
      <c r="E20" s="24">
        <v>81</v>
      </c>
      <c r="F20" s="24">
        <v>110</v>
      </c>
      <c r="G20" s="25">
        <v>1245</v>
      </c>
      <c r="H20" s="25">
        <v>111</v>
      </c>
      <c r="I20" s="25">
        <v>1134</v>
      </c>
      <c r="J20" s="26" t="s">
        <v>28</v>
      </c>
      <c r="K20" s="38" t="s">
        <v>29</v>
      </c>
    </row>
    <row r="21" spans="1:11" ht="17.5" x14ac:dyDescent="0.45">
      <c r="A21" s="39"/>
      <c r="B21" s="11" t="s">
        <v>12</v>
      </c>
      <c r="C21" s="13"/>
      <c r="D21" s="40"/>
      <c r="E21" s="40"/>
      <c r="F21" s="41"/>
      <c r="G21" s="42">
        <f>SUM(G18:G20)</f>
        <v>4599.1000000000004</v>
      </c>
      <c r="H21" s="42">
        <f>SUM(H18:H20)</f>
        <v>623</v>
      </c>
      <c r="I21" s="42">
        <f>SUM(I18:I20)</f>
        <v>3976.1</v>
      </c>
      <c r="J21" s="43"/>
      <c r="K21" s="44" t="s">
        <v>29</v>
      </c>
    </row>
    <row r="22" spans="1:11" ht="18" x14ac:dyDescent="0.45">
      <c r="A22" s="32">
        <f>A18+1</f>
        <v>9</v>
      </c>
      <c r="B22" s="33" t="s">
        <v>53</v>
      </c>
      <c r="C22" s="33" t="s">
        <v>35</v>
      </c>
      <c r="D22" s="24">
        <v>49</v>
      </c>
      <c r="E22" s="24">
        <v>82</v>
      </c>
      <c r="F22" s="24">
        <v>9</v>
      </c>
      <c r="G22" s="25">
        <v>87.5</v>
      </c>
      <c r="H22" s="25">
        <v>4.0999999999999996</v>
      </c>
      <c r="I22" s="25">
        <v>83.4</v>
      </c>
      <c r="J22" s="26" t="s">
        <v>40</v>
      </c>
      <c r="K22" s="35" t="s">
        <v>54</v>
      </c>
    </row>
    <row r="23" spans="1:11" ht="18" x14ac:dyDescent="0.45">
      <c r="A23" s="36"/>
      <c r="B23" s="45"/>
      <c r="C23" s="45"/>
      <c r="D23" s="24">
        <v>49</v>
      </c>
      <c r="E23" s="24">
        <v>82</v>
      </c>
      <c r="F23" s="24">
        <v>14</v>
      </c>
      <c r="G23" s="25">
        <v>37.299999999999997</v>
      </c>
      <c r="H23" s="25">
        <v>0.4</v>
      </c>
      <c r="I23" s="25">
        <v>36.9</v>
      </c>
      <c r="J23" s="26" t="s">
        <v>40</v>
      </c>
      <c r="K23" s="38" t="s">
        <v>29</v>
      </c>
    </row>
    <row r="24" spans="1:11" ht="18" x14ac:dyDescent="0.45">
      <c r="A24" s="36"/>
      <c r="B24" s="37"/>
      <c r="C24" s="37"/>
      <c r="D24" s="24">
        <v>49</v>
      </c>
      <c r="E24" s="24">
        <v>82</v>
      </c>
      <c r="F24" s="24">
        <v>23</v>
      </c>
      <c r="G24" s="25">
        <v>42.1</v>
      </c>
      <c r="H24" s="25">
        <v>31.1</v>
      </c>
      <c r="I24" s="25">
        <v>11</v>
      </c>
      <c r="J24" s="26" t="s">
        <v>40</v>
      </c>
      <c r="K24" s="38" t="s">
        <v>29</v>
      </c>
    </row>
    <row r="25" spans="1:11" ht="17.5" x14ac:dyDescent="0.45">
      <c r="A25" s="39"/>
      <c r="B25" s="11" t="s">
        <v>12</v>
      </c>
      <c r="C25" s="13"/>
      <c r="D25" s="40"/>
      <c r="E25" s="40"/>
      <c r="F25" s="41"/>
      <c r="G25" s="42">
        <f>SUM(G22:G24)</f>
        <v>166.9</v>
      </c>
      <c r="H25" s="42">
        <f>SUM(H22:H24)</f>
        <v>35.6</v>
      </c>
      <c r="I25" s="42">
        <f>SUM(I22:I24)</f>
        <v>131.30000000000001</v>
      </c>
      <c r="J25" s="43"/>
      <c r="K25" s="44" t="s">
        <v>29</v>
      </c>
    </row>
    <row r="26" spans="1:11" ht="36" x14ac:dyDescent="0.45">
      <c r="A26" s="22">
        <f>A22+1</f>
        <v>10</v>
      </c>
      <c r="B26" s="23" t="s">
        <v>55</v>
      </c>
      <c r="C26" s="28" t="s">
        <v>35</v>
      </c>
      <c r="D26" s="24">
        <v>49</v>
      </c>
      <c r="E26" s="24">
        <v>82</v>
      </c>
      <c r="F26" s="24">
        <v>65</v>
      </c>
      <c r="G26" s="25">
        <v>944.4</v>
      </c>
      <c r="H26" s="25">
        <v>155.69999999999999</v>
      </c>
      <c r="I26" s="25">
        <f>G26-H26</f>
        <v>788.7</v>
      </c>
      <c r="J26" s="26" t="s">
        <v>28</v>
      </c>
      <c r="K26" s="27" t="s">
        <v>56</v>
      </c>
    </row>
    <row r="27" spans="1:11" ht="36" x14ac:dyDescent="0.45">
      <c r="A27" s="22">
        <f>A26+1</f>
        <v>11</v>
      </c>
      <c r="B27" s="23" t="s">
        <v>57</v>
      </c>
      <c r="C27" s="28" t="s">
        <v>35</v>
      </c>
      <c r="D27" s="24">
        <v>44</v>
      </c>
      <c r="E27" s="34">
        <v>77</v>
      </c>
      <c r="F27" s="24">
        <v>264</v>
      </c>
      <c r="G27" s="25">
        <v>5707</v>
      </c>
      <c r="H27" s="25">
        <v>243.1</v>
      </c>
      <c r="I27" s="25">
        <f>G27-H27</f>
        <v>5463.9</v>
      </c>
      <c r="J27" s="26" t="s">
        <v>40</v>
      </c>
      <c r="K27" s="27" t="s">
        <v>58</v>
      </c>
    </row>
    <row r="28" spans="1:11" s="47" customFormat="1" ht="18" x14ac:dyDescent="0.45">
      <c r="A28" s="32">
        <f>A27+1</f>
        <v>12</v>
      </c>
      <c r="B28" s="46" t="s">
        <v>59</v>
      </c>
      <c r="C28" s="33" t="s">
        <v>39</v>
      </c>
      <c r="D28" s="24">
        <v>45</v>
      </c>
      <c r="E28" s="24">
        <v>78</v>
      </c>
      <c r="F28" s="24">
        <v>57</v>
      </c>
      <c r="G28" s="25">
        <v>1138.2</v>
      </c>
      <c r="H28" s="25">
        <v>131.80000000000001</v>
      </c>
      <c r="I28" s="25">
        <v>1006.4000000000001</v>
      </c>
      <c r="J28" s="26" t="s">
        <v>40</v>
      </c>
      <c r="K28" s="35" t="s">
        <v>60</v>
      </c>
    </row>
    <row r="29" spans="1:11" s="47" customFormat="1" ht="18" x14ac:dyDescent="0.45">
      <c r="A29" s="36"/>
      <c r="B29" s="48"/>
      <c r="C29" s="37"/>
      <c r="D29" s="24">
        <v>45</v>
      </c>
      <c r="E29" s="24">
        <v>78</v>
      </c>
      <c r="F29" s="24">
        <v>58</v>
      </c>
      <c r="G29" s="25">
        <v>138.80000000000001</v>
      </c>
      <c r="H29" s="25">
        <v>0.6</v>
      </c>
      <c r="I29" s="25">
        <v>138.20000000000002</v>
      </c>
      <c r="J29" s="26" t="s">
        <v>40</v>
      </c>
      <c r="K29" s="38" t="s">
        <v>29</v>
      </c>
    </row>
    <row r="30" spans="1:11" ht="17.5" x14ac:dyDescent="0.45">
      <c r="A30" s="39"/>
      <c r="B30" s="11" t="s">
        <v>12</v>
      </c>
      <c r="C30" s="13"/>
      <c r="D30" s="40"/>
      <c r="E30" s="40"/>
      <c r="F30" s="41"/>
      <c r="G30" s="42">
        <f>SUM(G28:G29)</f>
        <v>1277</v>
      </c>
      <c r="H30" s="42">
        <f>SUM(H28:H29)</f>
        <v>132.4</v>
      </c>
      <c r="I30" s="42">
        <f>SUM(I28:I29)</f>
        <v>1144.6000000000001</v>
      </c>
      <c r="J30" s="43"/>
      <c r="K30" s="44" t="s">
        <v>29</v>
      </c>
    </row>
    <row r="31" spans="1:11" ht="18" customHeight="1" x14ac:dyDescent="0.45">
      <c r="A31" s="32">
        <f>A28+1</f>
        <v>13</v>
      </c>
      <c r="B31" s="46" t="s">
        <v>61</v>
      </c>
      <c r="C31" s="46" t="s">
        <v>39</v>
      </c>
      <c r="D31" s="24">
        <v>45</v>
      </c>
      <c r="E31" s="24">
        <v>78</v>
      </c>
      <c r="F31" s="24">
        <v>71</v>
      </c>
      <c r="G31" s="25">
        <v>330.7</v>
      </c>
      <c r="H31" s="25">
        <v>66.8</v>
      </c>
      <c r="I31" s="25">
        <v>263.89999999999998</v>
      </c>
      <c r="J31" s="26" t="s">
        <v>36</v>
      </c>
      <c r="K31" s="35" t="s">
        <v>62</v>
      </c>
    </row>
    <row r="32" spans="1:11" ht="18" x14ac:dyDescent="0.45">
      <c r="A32" s="36"/>
      <c r="B32" s="49"/>
      <c r="C32" s="49"/>
      <c r="D32" s="24">
        <v>45</v>
      </c>
      <c r="E32" s="24">
        <v>78</v>
      </c>
      <c r="F32" s="24">
        <v>96</v>
      </c>
      <c r="G32" s="25">
        <v>66.3</v>
      </c>
      <c r="H32" s="25">
        <v>39.4</v>
      </c>
      <c r="I32" s="25">
        <v>26.9</v>
      </c>
      <c r="J32" s="26" t="s">
        <v>36</v>
      </c>
      <c r="K32" s="38" t="s">
        <v>29</v>
      </c>
    </row>
    <row r="33" spans="1:11" ht="18" x14ac:dyDescent="0.45">
      <c r="A33" s="36"/>
      <c r="B33" s="48"/>
      <c r="C33" s="48"/>
      <c r="D33" s="24">
        <v>45</v>
      </c>
      <c r="E33" s="24">
        <v>78</v>
      </c>
      <c r="F33" s="24">
        <v>97</v>
      </c>
      <c r="G33" s="25">
        <v>193.1</v>
      </c>
      <c r="H33" s="25">
        <v>41.8</v>
      </c>
      <c r="I33" s="25">
        <v>151.30000000000001</v>
      </c>
      <c r="J33" s="26" t="s">
        <v>36</v>
      </c>
      <c r="K33" s="38" t="s">
        <v>29</v>
      </c>
    </row>
    <row r="34" spans="1:11" ht="17.5" customHeight="1" x14ac:dyDescent="0.45">
      <c r="A34" s="39"/>
      <c r="B34" s="11" t="s">
        <v>12</v>
      </c>
      <c r="C34" s="13"/>
      <c r="D34" s="40"/>
      <c r="E34" s="40"/>
      <c r="F34" s="41"/>
      <c r="G34" s="42">
        <f>SUM(G31:G33)</f>
        <v>590.1</v>
      </c>
      <c r="H34" s="42">
        <f>SUM(H31:H33)</f>
        <v>148</v>
      </c>
      <c r="I34" s="42">
        <f>SUM(I31:I33)</f>
        <v>442.09999999999997</v>
      </c>
      <c r="J34" s="43"/>
      <c r="K34" s="44" t="s">
        <v>29</v>
      </c>
    </row>
    <row r="35" spans="1:11" ht="36" x14ac:dyDescent="0.45">
      <c r="A35" s="22">
        <f>A31+1</f>
        <v>14</v>
      </c>
      <c r="B35" s="23" t="s">
        <v>63</v>
      </c>
      <c r="C35" s="28" t="s">
        <v>64</v>
      </c>
      <c r="D35" s="24">
        <v>45</v>
      </c>
      <c r="E35" s="24">
        <v>78</v>
      </c>
      <c r="F35" s="24">
        <v>77</v>
      </c>
      <c r="G35" s="25">
        <v>86</v>
      </c>
      <c r="H35" s="25">
        <v>32.6</v>
      </c>
      <c r="I35" s="25">
        <f>G35-H35</f>
        <v>53.4</v>
      </c>
      <c r="J35" s="26" t="s">
        <v>36</v>
      </c>
      <c r="K35" s="27" t="s">
        <v>65</v>
      </c>
    </row>
    <row r="36" spans="1:11" ht="18" x14ac:dyDescent="0.45">
      <c r="A36" s="32">
        <f>A35+1</f>
        <v>15</v>
      </c>
      <c r="B36" s="46" t="s">
        <v>66</v>
      </c>
      <c r="C36" s="46" t="s">
        <v>46</v>
      </c>
      <c r="D36" s="24">
        <v>45</v>
      </c>
      <c r="E36" s="24">
        <v>78</v>
      </c>
      <c r="F36" s="24">
        <v>98</v>
      </c>
      <c r="G36" s="25">
        <v>249.6</v>
      </c>
      <c r="H36" s="25">
        <v>14</v>
      </c>
      <c r="I36" s="25">
        <v>235.6</v>
      </c>
      <c r="J36" s="26" t="s">
        <v>36</v>
      </c>
      <c r="K36" s="35" t="s">
        <v>67</v>
      </c>
    </row>
    <row r="37" spans="1:11" ht="18" x14ac:dyDescent="0.45">
      <c r="A37" s="36"/>
      <c r="B37" s="48"/>
      <c r="C37" s="48"/>
      <c r="D37" s="24">
        <v>45</v>
      </c>
      <c r="E37" s="24">
        <v>78</v>
      </c>
      <c r="F37" s="24">
        <v>99</v>
      </c>
      <c r="G37" s="25">
        <v>849.8</v>
      </c>
      <c r="H37" s="25">
        <v>194.8</v>
      </c>
      <c r="I37" s="25">
        <v>655</v>
      </c>
      <c r="J37" s="26" t="s">
        <v>36</v>
      </c>
      <c r="K37" s="38" t="s">
        <v>29</v>
      </c>
    </row>
    <row r="38" spans="1:11" ht="17.5" x14ac:dyDescent="0.45">
      <c r="A38" s="39"/>
      <c r="B38" s="11" t="s">
        <v>12</v>
      </c>
      <c r="C38" s="13"/>
      <c r="D38" s="40"/>
      <c r="E38" s="40"/>
      <c r="F38" s="41"/>
      <c r="G38" s="42">
        <f>SUM(G36:G37)</f>
        <v>1099.3999999999999</v>
      </c>
      <c r="H38" s="42">
        <f>SUM(H36:H37)</f>
        <v>208.8</v>
      </c>
      <c r="I38" s="42">
        <f>SUM(I36:I37)</f>
        <v>890.6</v>
      </c>
      <c r="J38" s="43"/>
      <c r="K38" s="44" t="s">
        <v>29</v>
      </c>
    </row>
    <row r="39" spans="1:11" ht="36" x14ac:dyDescent="0.45">
      <c r="A39" s="22">
        <f>A36+1</f>
        <v>16</v>
      </c>
      <c r="B39" s="23" t="s">
        <v>68</v>
      </c>
      <c r="C39" s="28" t="s">
        <v>35</v>
      </c>
      <c r="D39" s="24">
        <v>45</v>
      </c>
      <c r="E39" s="24">
        <v>78</v>
      </c>
      <c r="F39" s="24">
        <v>139</v>
      </c>
      <c r="G39" s="25">
        <v>2383.6999999999998</v>
      </c>
      <c r="H39" s="25">
        <v>585.20000000000005</v>
      </c>
      <c r="I39" s="25">
        <f t="shared" ref="I39:I45" si="0">G39-H39</f>
        <v>1798.4999999999998</v>
      </c>
      <c r="J39" s="26" t="s">
        <v>40</v>
      </c>
      <c r="K39" s="27" t="s">
        <v>69</v>
      </c>
    </row>
    <row r="40" spans="1:11" ht="36" x14ac:dyDescent="0.45">
      <c r="A40" s="22">
        <f t="shared" ref="A40:A46" si="1">A39+1</f>
        <v>17</v>
      </c>
      <c r="B40" s="23" t="s">
        <v>70</v>
      </c>
      <c r="C40" s="23" t="s">
        <v>39</v>
      </c>
      <c r="D40" s="24">
        <v>48</v>
      </c>
      <c r="E40" s="24">
        <v>81</v>
      </c>
      <c r="F40" s="24">
        <v>66</v>
      </c>
      <c r="G40" s="25">
        <v>2430.1</v>
      </c>
      <c r="H40" s="25">
        <v>151.6</v>
      </c>
      <c r="I40" s="25">
        <f t="shared" si="0"/>
        <v>2278.5</v>
      </c>
      <c r="J40" s="26" t="s">
        <v>40</v>
      </c>
      <c r="K40" s="27" t="s">
        <v>71</v>
      </c>
    </row>
    <row r="41" spans="1:11" s="47" customFormat="1" ht="36" x14ac:dyDescent="0.45">
      <c r="A41" s="22">
        <f t="shared" si="1"/>
        <v>18</v>
      </c>
      <c r="B41" s="23" t="s">
        <v>72</v>
      </c>
      <c r="C41" s="23" t="s">
        <v>39</v>
      </c>
      <c r="D41" s="24">
        <v>48</v>
      </c>
      <c r="E41" s="24">
        <v>81</v>
      </c>
      <c r="F41" s="24">
        <v>122</v>
      </c>
      <c r="G41" s="25">
        <v>1659.5</v>
      </c>
      <c r="H41" s="25">
        <v>195.8</v>
      </c>
      <c r="I41" s="25">
        <f t="shared" si="0"/>
        <v>1463.7</v>
      </c>
      <c r="J41" s="26" t="s">
        <v>28</v>
      </c>
      <c r="K41" s="27" t="s">
        <v>73</v>
      </c>
    </row>
    <row r="42" spans="1:11" ht="36" x14ac:dyDescent="0.45">
      <c r="A42" s="22">
        <f t="shared" si="1"/>
        <v>19</v>
      </c>
      <c r="B42" s="23" t="s">
        <v>74</v>
      </c>
      <c r="C42" s="23" t="s">
        <v>39</v>
      </c>
      <c r="D42" s="24">
        <v>49</v>
      </c>
      <c r="E42" s="24">
        <v>82</v>
      </c>
      <c r="F42" s="24">
        <v>38</v>
      </c>
      <c r="G42" s="25">
        <v>323.3</v>
      </c>
      <c r="H42" s="25">
        <v>74.5</v>
      </c>
      <c r="I42" s="25">
        <f t="shared" si="0"/>
        <v>248.8</v>
      </c>
      <c r="J42" s="26" t="s">
        <v>28</v>
      </c>
      <c r="K42" s="27" t="s">
        <v>75</v>
      </c>
    </row>
    <row r="43" spans="1:11" ht="36" x14ac:dyDescent="0.45">
      <c r="A43" s="22">
        <f t="shared" si="1"/>
        <v>20</v>
      </c>
      <c r="B43" s="23" t="s">
        <v>76</v>
      </c>
      <c r="C43" s="28" t="s">
        <v>35</v>
      </c>
      <c r="D43" s="24">
        <v>49</v>
      </c>
      <c r="E43" s="24">
        <v>82</v>
      </c>
      <c r="F43" s="24">
        <v>73</v>
      </c>
      <c r="G43" s="25">
        <v>603</v>
      </c>
      <c r="H43" s="25">
        <v>39.1</v>
      </c>
      <c r="I43" s="25">
        <f t="shared" si="0"/>
        <v>563.9</v>
      </c>
      <c r="J43" s="26" t="s">
        <v>28</v>
      </c>
      <c r="K43" s="27" t="s">
        <v>77</v>
      </c>
    </row>
    <row r="44" spans="1:11" ht="36" x14ac:dyDescent="0.45">
      <c r="A44" s="22">
        <f t="shared" si="1"/>
        <v>21</v>
      </c>
      <c r="B44" s="23" t="s">
        <v>78</v>
      </c>
      <c r="C44" s="23" t="s">
        <v>79</v>
      </c>
      <c r="D44" s="24">
        <v>49</v>
      </c>
      <c r="E44" s="24">
        <v>82</v>
      </c>
      <c r="F44" s="24">
        <v>82</v>
      </c>
      <c r="G44" s="25">
        <v>554.70000000000005</v>
      </c>
      <c r="H44" s="25">
        <v>164.9</v>
      </c>
      <c r="I44" s="25">
        <f t="shared" si="0"/>
        <v>389.80000000000007</v>
      </c>
      <c r="J44" s="26" t="s">
        <v>28</v>
      </c>
      <c r="K44" s="27" t="s">
        <v>80</v>
      </c>
    </row>
    <row r="45" spans="1:11" ht="126" x14ac:dyDescent="0.45">
      <c r="A45" s="22">
        <f t="shared" si="1"/>
        <v>22</v>
      </c>
      <c r="B45" s="23" t="s">
        <v>81</v>
      </c>
      <c r="C45" s="23" t="s">
        <v>82</v>
      </c>
      <c r="D45" s="24">
        <v>46</v>
      </c>
      <c r="E45" s="24">
        <v>79</v>
      </c>
      <c r="F45" s="24">
        <v>133</v>
      </c>
      <c r="G45" s="25">
        <v>3275.6</v>
      </c>
      <c r="H45" s="25">
        <v>382.9</v>
      </c>
      <c r="I45" s="25">
        <f t="shared" si="0"/>
        <v>2892.7</v>
      </c>
      <c r="J45" s="26" t="s">
        <v>28</v>
      </c>
      <c r="K45" s="27" t="s">
        <v>83</v>
      </c>
    </row>
    <row r="46" spans="1:11" ht="54" x14ac:dyDescent="0.45">
      <c r="A46" s="22">
        <f t="shared" si="1"/>
        <v>23</v>
      </c>
      <c r="B46" s="23" t="s">
        <v>84</v>
      </c>
      <c r="C46" s="23"/>
      <c r="D46" s="24">
        <v>45</v>
      </c>
      <c r="E46" s="24">
        <v>78</v>
      </c>
      <c r="F46" s="24">
        <v>210</v>
      </c>
      <c r="G46" s="25">
        <v>1255.2</v>
      </c>
      <c r="H46" s="25">
        <v>254.6</v>
      </c>
      <c r="I46" s="25">
        <f>G46-H46</f>
        <v>1000.6</v>
      </c>
      <c r="J46" s="26" t="s">
        <v>32</v>
      </c>
      <c r="K46" s="27" t="s">
        <v>85</v>
      </c>
    </row>
    <row r="47" spans="1:11" ht="18" x14ac:dyDescent="0.45">
      <c r="A47" s="50" t="s">
        <v>12</v>
      </c>
      <c r="B47" s="51"/>
      <c r="C47" s="52"/>
      <c r="D47" s="24"/>
      <c r="E47" s="24"/>
      <c r="F47" s="24"/>
      <c r="G47" s="42">
        <v>38501.899999999987</v>
      </c>
      <c r="H47" s="42">
        <v>4779.8999999999996</v>
      </c>
      <c r="I47" s="42">
        <v>33722.000000000007</v>
      </c>
      <c r="J47" s="25"/>
      <c r="K47" s="27"/>
    </row>
  </sheetData>
  <mergeCells count="48">
    <mergeCell ref="A47:C47"/>
    <mergeCell ref="A31:A34"/>
    <mergeCell ref="B31:B33"/>
    <mergeCell ref="C31:C33"/>
    <mergeCell ref="K31:K34"/>
    <mergeCell ref="B34:C34"/>
    <mergeCell ref="A36:A38"/>
    <mergeCell ref="B36:B37"/>
    <mergeCell ref="C36:C37"/>
    <mergeCell ref="K36:K38"/>
    <mergeCell ref="B38:C38"/>
    <mergeCell ref="A22:A25"/>
    <mergeCell ref="B22:B24"/>
    <mergeCell ref="C22:C24"/>
    <mergeCell ref="K22:K25"/>
    <mergeCell ref="B25:C25"/>
    <mergeCell ref="A28:A30"/>
    <mergeCell ref="B28:B29"/>
    <mergeCell ref="C28:C29"/>
    <mergeCell ref="K28:K30"/>
    <mergeCell ref="B30:C30"/>
    <mergeCell ref="A15:A17"/>
    <mergeCell ref="B15:B16"/>
    <mergeCell ref="C15:C16"/>
    <mergeCell ref="K15:K17"/>
    <mergeCell ref="B17:C17"/>
    <mergeCell ref="A18:A21"/>
    <mergeCell ref="B18:B20"/>
    <mergeCell ref="C18:C20"/>
    <mergeCell ref="K18:K21"/>
    <mergeCell ref="B21:C21"/>
    <mergeCell ref="J4:J5"/>
    <mergeCell ref="K4:K5"/>
    <mergeCell ref="A12:A14"/>
    <mergeCell ref="B12:B13"/>
    <mergeCell ref="C12:C13"/>
    <mergeCell ref="K12:K14"/>
    <mergeCell ref="B14:C14"/>
    <mergeCell ref="A1:D1"/>
    <mergeCell ref="E1:K1"/>
    <mergeCell ref="A3:K3"/>
    <mergeCell ref="A4:A5"/>
    <mergeCell ref="B4:B5"/>
    <mergeCell ref="C4:C5"/>
    <mergeCell ref="D4:D5"/>
    <mergeCell ref="E4:E5"/>
    <mergeCell ref="F4:F5"/>
    <mergeCell ref="G4:I4"/>
  </mergeCells>
  <conditionalFormatting sqref="H7:H13 H15:H16 H18:H20 H22:H24 H26:H29 H31:H33 H35:H37 H39:H49 H51:H82">
    <cfRule type="duplicateValues" dxfId="0" priority="1" stopIfTrue="1"/>
  </conditionalFormatting>
  <pageMargins left="0.23622047244094491" right="0.23622047244094491" top="0.39370078740157483" bottom="3.937007874015748E-2" header="0.31496062992125984" footer="0.31496062992125984"/>
  <pageSetup paperSize="9" scale="55" orientation="portrait" r:id="rId1"/>
  <headerFooter>
    <oddFooter>&amp;R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cong khai TB THĐ</vt:lpstr>
      <vt:lpstr>'cong khai TB THĐ'!Print_Area</vt:lpstr>
      <vt:lpstr>'cong khai TB THĐ'!Print_Titles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TNMT</dc:creator>
  <cp:lastModifiedBy>TNMT</cp:lastModifiedBy>
  <dcterms:created xsi:type="dcterms:W3CDTF">2026-06-16T01:55:17Z</dcterms:created>
  <dcterms:modified xsi:type="dcterms:W3CDTF">2026-06-16T01:55:41Z</dcterms:modified>
</cp:coreProperties>
</file>